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defaultThemeVersion="166925"/>
  <mc:AlternateContent xmlns:mc="http://schemas.openxmlformats.org/markup-compatibility/2006">
    <mc:Choice Requires="x15">
      <x15ac:absPath xmlns:x15ac="http://schemas.microsoft.com/office/spreadsheetml/2010/11/ac" url="C:\Users\info\Desktop\"/>
    </mc:Choice>
  </mc:AlternateContent>
  <xr:revisionPtr revIDLastSave="0" documentId="13_ncr:1_{D10ED27F-8824-4C58-B2A1-B96F877C456C}" xr6:coauthVersionLast="47" xr6:coauthVersionMax="47" xr10:uidLastSave="{00000000-0000-0000-0000-000000000000}"/>
  <bookViews>
    <workbookView xWindow="-120" yWindow="-120" windowWidth="29040" windowHeight="15720" xr2:uid="{00000000-000D-0000-FFFF-FFFF00000000}"/>
  </bookViews>
  <sheets>
    <sheet name="利用申込書p.1" sheetId="10" r:id="rId1"/>
    <sheet name="利用申込書P.2" sheetId="11" r:id="rId2"/>
    <sheet name="利用申込書P.3" sheetId="15" r:id="rId3"/>
    <sheet name="利用申込書P.4" sheetId="16" r:id="rId4"/>
    <sheet name="利用申込書P.5" sheetId="17" r:id="rId5"/>
  </sheets>
  <definedNames>
    <definedName name="_xlnm.Print_Area" localSheetId="0">利用申込書p.1!$A$3:$AA$69</definedName>
    <definedName name="_xlnm.Print_Area" localSheetId="1">利用申込書P.2!$B$3:$Z$45</definedName>
    <definedName name="_xlnm.Print_Area" localSheetId="2">利用申込書P.3!$B$3:$Z$45</definedName>
    <definedName name="_xlnm.Print_Area" localSheetId="3">利用申込書P.4!$B$3:$Z$45</definedName>
    <definedName name="_xlnm.Print_Area" localSheetId="4">利用申込書P.5!$B$3:$Z$45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P44" i="17" l="1"/>
  <c r="AO44" i="17"/>
  <c r="AQ44" i="17" s="1"/>
  <c r="AI44" i="17"/>
  <c r="AH44" i="17"/>
  <c r="AG44" i="17"/>
  <c r="AF44" i="17"/>
  <c r="AE44" i="17"/>
  <c r="AD44" i="17"/>
  <c r="AC44" i="17"/>
  <c r="AB44" i="17"/>
  <c r="N44" i="17"/>
  <c r="AP43" i="17"/>
  <c r="AO43" i="17"/>
  <c r="AK43" i="17" s="1"/>
  <c r="X43" i="17" s="1"/>
  <c r="AI43" i="17"/>
  <c r="AH43" i="17"/>
  <c r="AG43" i="17"/>
  <c r="AF43" i="17"/>
  <c r="AE43" i="17"/>
  <c r="AD43" i="17"/>
  <c r="AC43" i="17"/>
  <c r="AB43" i="17"/>
  <c r="N43" i="17"/>
  <c r="AP42" i="17"/>
  <c r="AO42" i="17"/>
  <c r="AQ42" i="17" s="1"/>
  <c r="AK42" i="17"/>
  <c r="X42" i="17" s="1"/>
  <c r="AI42" i="17"/>
  <c r="AH42" i="17"/>
  <c r="AG42" i="17"/>
  <c r="AF42" i="17"/>
  <c r="AE42" i="17"/>
  <c r="AD42" i="17"/>
  <c r="AC42" i="17"/>
  <c r="AB42" i="17"/>
  <c r="N42" i="17"/>
  <c r="AQ41" i="17"/>
  <c r="AJ41" i="17" s="1"/>
  <c r="T41" i="17" s="1"/>
  <c r="AP41" i="17"/>
  <c r="AO41" i="17"/>
  <c r="AK41" i="17"/>
  <c r="X41" i="17" s="1"/>
  <c r="AI41" i="17"/>
  <c r="AH41" i="17"/>
  <c r="AG41" i="17"/>
  <c r="AF41" i="17"/>
  <c r="AE41" i="17"/>
  <c r="AD41" i="17"/>
  <c r="AC41" i="17"/>
  <c r="AB41" i="17"/>
  <c r="N41" i="17"/>
  <c r="AP40" i="17"/>
  <c r="AO40" i="17"/>
  <c r="AQ40" i="17" s="1"/>
  <c r="AK40" i="17"/>
  <c r="X40" i="17" s="1"/>
  <c r="AI40" i="17"/>
  <c r="AH40" i="17"/>
  <c r="AG40" i="17"/>
  <c r="AF40" i="17"/>
  <c r="AE40" i="17"/>
  <c r="AD40" i="17"/>
  <c r="AC40" i="17"/>
  <c r="AB40" i="17"/>
  <c r="N40" i="17"/>
  <c r="AP39" i="17"/>
  <c r="AO39" i="17"/>
  <c r="AQ39" i="17" s="1"/>
  <c r="AK39" i="17"/>
  <c r="X39" i="17" s="1"/>
  <c r="AI39" i="17"/>
  <c r="AH39" i="17"/>
  <c r="AG39" i="17"/>
  <c r="AF39" i="17"/>
  <c r="AE39" i="17"/>
  <c r="AD39" i="17"/>
  <c r="AC39" i="17"/>
  <c r="AB39" i="17"/>
  <c r="N39" i="17"/>
  <c r="AP38" i="17"/>
  <c r="AO38" i="17"/>
  <c r="AQ38" i="17" s="1"/>
  <c r="AK38" i="17"/>
  <c r="X38" i="17" s="1"/>
  <c r="AI38" i="17"/>
  <c r="AH38" i="17"/>
  <c r="AG38" i="17"/>
  <c r="AF38" i="17"/>
  <c r="AE38" i="17"/>
  <c r="AD38" i="17"/>
  <c r="AC38" i="17"/>
  <c r="AB38" i="17"/>
  <c r="N38" i="17"/>
  <c r="AQ37" i="17"/>
  <c r="AS37" i="17" s="1"/>
  <c r="AP37" i="17"/>
  <c r="AO37" i="17"/>
  <c r="AK37" i="17"/>
  <c r="X37" i="17" s="1"/>
  <c r="AJ37" i="17"/>
  <c r="T37" i="17" s="1"/>
  <c r="AI37" i="17"/>
  <c r="AH37" i="17"/>
  <c r="AG37" i="17"/>
  <c r="AF37" i="17"/>
  <c r="AE37" i="17"/>
  <c r="AD37" i="17"/>
  <c r="AC37" i="17"/>
  <c r="AB37" i="17"/>
  <c r="N37" i="17"/>
  <c r="AQ36" i="17"/>
  <c r="AS36" i="17" s="1"/>
  <c r="AP36" i="17"/>
  <c r="AO36" i="17"/>
  <c r="AK36" i="17" s="1"/>
  <c r="X36" i="17" s="1"/>
  <c r="AI36" i="17"/>
  <c r="AH36" i="17"/>
  <c r="AG36" i="17"/>
  <c r="AF36" i="17"/>
  <c r="AE36" i="17"/>
  <c r="AD36" i="17"/>
  <c r="AC36" i="17"/>
  <c r="AB36" i="17"/>
  <c r="N36" i="17"/>
  <c r="AP35" i="17"/>
  <c r="AO35" i="17"/>
  <c r="AQ35" i="17" s="1"/>
  <c r="AK35" i="17"/>
  <c r="X35" i="17" s="1"/>
  <c r="AI35" i="17"/>
  <c r="AH35" i="17"/>
  <c r="AG35" i="17"/>
  <c r="AF35" i="17"/>
  <c r="AE35" i="17"/>
  <c r="AD35" i="17"/>
  <c r="AC35" i="17"/>
  <c r="AB35" i="17"/>
  <c r="N35" i="17"/>
  <c r="AP34" i="17"/>
  <c r="AO34" i="17"/>
  <c r="AQ34" i="17" s="1"/>
  <c r="AK34" i="17"/>
  <c r="X34" i="17" s="1"/>
  <c r="AI34" i="17"/>
  <c r="AH34" i="17"/>
  <c r="AG34" i="17"/>
  <c r="AF34" i="17"/>
  <c r="AE34" i="17"/>
  <c r="AD34" i="17"/>
  <c r="AC34" i="17"/>
  <c r="AB34" i="17"/>
  <c r="N34" i="17"/>
  <c r="AP33" i="17"/>
  <c r="AO33" i="17"/>
  <c r="AQ33" i="17" s="1"/>
  <c r="AK33" i="17"/>
  <c r="X33" i="17" s="1"/>
  <c r="AI33" i="17"/>
  <c r="AH33" i="17"/>
  <c r="AG33" i="17"/>
  <c r="AF33" i="17"/>
  <c r="AE33" i="17"/>
  <c r="AD33" i="17"/>
  <c r="AC33" i="17"/>
  <c r="AB33" i="17"/>
  <c r="N33" i="17"/>
  <c r="AP32" i="17"/>
  <c r="AO32" i="17"/>
  <c r="AQ32" i="17" s="1"/>
  <c r="AI32" i="17"/>
  <c r="AH32" i="17"/>
  <c r="AG32" i="17"/>
  <c r="AF32" i="17"/>
  <c r="AE32" i="17"/>
  <c r="AD32" i="17"/>
  <c r="AC32" i="17"/>
  <c r="AB32" i="17"/>
  <c r="N32" i="17"/>
  <c r="AP31" i="17"/>
  <c r="AO31" i="17"/>
  <c r="AK31" i="17" s="1"/>
  <c r="X31" i="17" s="1"/>
  <c r="AI31" i="17"/>
  <c r="AH31" i="17"/>
  <c r="AG31" i="17"/>
  <c r="AF31" i="17"/>
  <c r="AE31" i="17"/>
  <c r="AD31" i="17"/>
  <c r="AC31" i="17"/>
  <c r="AB31" i="17"/>
  <c r="N31" i="17"/>
  <c r="AP30" i="17"/>
  <c r="AO30" i="17"/>
  <c r="AQ30" i="17" s="1"/>
  <c r="AK30" i="17"/>
  <c r="X30" i="17" s="1"/>
  <c r="AI30" i="17"/>
  <c r="AH30" i="17"/>
  <c r="AG30" i="17"/>
  <c r="AF30" i="17"/>
  <c r="AE30" i="17"/>
  <c r="AD30" i="17"/>
  <c r="AC30" i="17"/>
  <c r="AB30" i="17"/>
  <c r="N30" i="17"/>
  <c r="AQ29" i="17"/>
  <c r="AJ29" i="17" s="1"/>
  <c r="T29" i="17" s="1"/>
  <c r="AP29" i="17"/>
  <c r="AO29" i="17"/>
  <c r="AK29" i="17"/>
  <c r="X29" i="17" s="1"/>
  <c r="AI29" i="17"/>
  <c r="AH29" i="17"/>
  <c r="AG29" i="17"/>
  <c r="AF29" i="17"/>
  <c r="AE29" i="17"/>
  <c r="AD29" i="17"/>
  <c r="AC29" i="17"/>
  <c r="AB29" i="17"/>
  <c r="N29" i="17"/>
  <c r="AP28" i="17"/>
  <c r="AO28" i="17"/>
  <c r="AQ28" i="17" s="1"/>
  <c r="AK28" i="17"/>
  <c r="X28" i="17" s="1"/>
  <c r="AI28" i="17"/>
  <c r="AH28" i="17"/>
  <c r="AG28" i="17"/>
  <c r="AF28" i="17"/>
  <c r="AE28" i="17"/>
  <c r="AD28" i="17"/>
  <c r="AC28" i="17"/>
  <c r="AB28" i="17"/>
  <c r="N28" i="17"/>
  <c r="AP27" i="17"/>
  <c r="AO27" i="17"/>
  <c r="AQ27" i="17" s="1"/>
  <c r="AK27" i="17"/>
  <c r="X27" i="17" s="1"/>
  <c r="AI27" i="17"/>
  <c r="AH27" i="17"/>
  <c r="AG27" i="17"/>
  <c r="AF27" i="17"/>
  <c r="AE27" i="17"/>
  <c r="AD27" i="17"/>
  <c r="AC27" i="17"/>
  <c r="AB27" i="17"/>
  <c r="N27" i="17"/>
  <c r="AP26" i="17"/>
  <c r="AO26" i="17"/>
  <c r="AQ26" i="17" s="1"/>
  <c r="AK26" i="17"/>
  <c r="X26" i="17" s="1"/>
  <c r="AI26" i="17"/>
  <c r="AH26" i="17"/>
  <c r="AG26" i="17"/>
  <c r="AF26" i="17"/>
  <c r="AE26" i="17"/>
  <c r="AD26" i="17"/>
  <c r="AC26" i="17"/>
  <c r="AB26" i="17"/>
  <c r="N26" i="17"/>
  <c r="AP25" i="17"/>
  <c r="AO25" i="17"/>
  <c r="AQ25" i="17" s="1"/>
  <c r="AK25" i="17"/>
  <c r="X25" i="17" s="1"/>
  <c r="AI25" i="17"/>
  <c r="AH25" i="17"/>
  <c r="AG25" i="17"/>
  <c r="AF25" i="17"/>
  <c r="AE25" i="17"/>
  <c r="AD25" i="17"/>
  <c r="AC25" i="17"/>
  <c r="AB25" i="17"/>
  <c r="N25" i="17"/>
  <c r="AQ24" i="17"/>
  <c r="AR24" i="17" s="1"/>
  <c r="AP24" i="17"/>
  <c r="AK24" i="17" s="1"/>
  <c r="X24" i="17" s="1"/>
  <c r="AO24" i="17"/>
  <c r="AI24" i="17"/>
  <c r="AH24" i="17"/>
  <c r="AG24" i="17"/>
  <c r="AF24" i="17"/>
  <c r="AE24" i="17"/>
  <c r="AD24" i="17"/>
  <c r="AC24" i="17"/>
  <c r="AB24" i="17"/>
  <c r="N24" i="17"/>
  <c r="AP23" i="17"/>
  <c r="AO23" i="17"/>
  <c r="AQ23" i="17" s="1"/>
  <c r="AK23" i="17"/>
  <c r="X23" i="17" s="1"/>
  <c r="AI23" i="17"/>
  <c r="AH23" i="17"/>
  <c r="AG23" i="17"/>
  <c r="AF23" i="17"/>
  <c r="AE23" i="17"/>
  <c r="AD23" i="17"/>
  <c r="AC23" i="17"/>
  <c r="AB23" i="17"/>
  <c r="N23" i="17"/>
  <c r="AP22" i="17"/>
  <c r="AO22" i="17"/>
  <c r="AQ22" i="17" s="1"/>
  <c r="AK22" i="17"/>
  <c r="X22" i="17" s="1"/>
  <c r="AI22" i="17"/>
  <c r="AH22" i="17"/>
  <c r="AG22" i="17"/>
  <c r="AF22" i="17"/>
  <c r="AE22" i="17"/>
  <c r="AD22" i="17"/>
  <c r="AC22" i="17"/>
  <c r="AB22" i="17"/>
  <c r="N22" i="17"/>
  <c r="AP21" i="17"/>
  <c r="AO21" i="17"/>
  <c r="AQ21" i="17" s="1"/>
  <c r="AK21" i="17"/>
  <c r="X21" i="17" s="1"/>
  <c r="AI21" i="17"/>
  <c r="AH21" i="17"/>
  <c r="AG21" i="17"/>
  <c r="AF21" i="17"/>
  <c r="AE21" i="17"/>
  <c r="AD21" i="17"/>
  <c r="AC21" i="17"/>
  <c r="AB21" i="17"/>
  <c r="N21" i="17"/>
  <c r="AP20" i="17"/>
  <c r="AO20" i="17"/>
  <c r="AQ20" i="17" s="1"/>
  <c r="AI20" i="17"/>
  <c r="AH20" i="17"/>
  <c r="AG20" i="17"/>
  <c r="AF20" i="17"/>
  <c r="AE20" i="17"/>
  <c r="AD20" i="17"/>
  <c r="AC20" i="17"/>
  <c r="AB20" i="17"/>
  <c r="N20" i="17"/>
  <c r="AP19" i="17"/>
  <c r="AO19" i="17"/>
  <c r="AK19" i="17" s="1"/>
  <c r="X19" i="17" s="1"/>
  <c r="AI19" i="17"/>
  <c r="AH19" i="17"/>
  <c r="AG19" i="17"/>
  <c r="AF19" i="17"/>
  <c r="AE19" i="17"/>
  <c r="AD19" i="17"/>
  <c r="AC19" i="17"/>
  <c r="AB19" i="17"/>
  <c r="N19" i="17"/>
  <c r="AP18" i="17"/>
  <c r="AO18" i="17"/>
  <c r="AQ18" i="17" s="1"/>
  <c r="AK18" i="17"/>
  <c r="X18" i="17" s="1"/>
  <c r="AI18" i="17"/>
  <c r="AH18" i="17"/>
  <c r="AG18" i="17"/>
  <c r="AF18" i="17"/>
  <c r="AE18" i="17"/>
  <c r="AD18" i="17"/>
  <c r="AC18" i="17"/>
  <c r="AB18" i="17"/>
  <c r="N18" i="17"/>
  <c r="AQ17" i="17"/>
  <c r="AJ17" i="17" s="1"/>
  <c r="T17" i="17" s="1"/>
  <c r="AP17" i="17"/>
  <c r="AO17" i="17"/>
  <c r="AK17" i="17"/>
  <c r="X17" i="17" s="1"/>
  <c r="AI17" i="17"/>
  <c r="AH17" i="17"/>
  <c r="AG17" i="17"/>
  <c r="AF17" i="17"/>
  <c r="AE17" i="17"/>
  <c r="AD17" i="17"/>
  <c r="AC17" i="17"/>
  <c r="AB17" i="17"/>
  <c r="N17" i="17"/>
  <c r="AP16" i="17"/>
  <c r="AO16" i="17"/>
  <c r="AQ16" i="17" s="1"/>
  <c r="AK16" i="17"/>
  <c r="X16" i="17" s="1"/>
  <c r="AI16" i="17"/>
  <c r="AH16" i="17"/>
  <c r="AG16" i="17"/>
  <c r="AF16" i="17"/>
  <c r="AE16" i="17"/>
  <c r="AD16" i="17"/>
  <c r="AC16" i="17"/>
  <c r="AB16" i="17"/>
  <c r="N16" i="17"/>
  <c r="AP15" i="17"/>
  <c r="AO15" i="17"/>
  <c r="AQ15" i="17" s="1"/>
  <c r="AK15" i="17"/>
  <c r="X15" i="17" s="1"/>
  <c r="AI15" i="17"/>
  <c r="AH15" i="17"/>
  <c r="AG15" i="17"/>
  <c r="AF15" i="17"/>
  <c r="AE15" i="17"/>
  <c r="AD15" i="17"/>
  <c r="AC15" i="17"/>
  <c r="AB15" i="17"/>
  <c r="N15" i="17"/>
  <c r="AP14" i="17"/>
  <c r="AO14" i="17"/>
  <c r="AQ14" i="17" s="1"/>
  <c r="AK14" i="17"/>
  <c r="X14" i="17" s="1"/>
  <c r="AI14" i="17"/>
  <c r="AH14" i="17"/>
  <c r="AG14" i="17"/>
  <c r="AF14" i="17"/>
  <c r="AE14" i="17"/>
  <c r="AD14" i="17"/>
  <c r="AC14" i="17"/>
  <c r="AB14" i="17"/>
  <c r="N14" i="17"/>
  <c r="AP13" i="17"/>
  <c r="AO13" i="17"/>
  <c r="AQ13" i="17" s="1"/>
  <c r="AK13" i="17"/>
  <c r="X13" i="17" s="1"/>
  <c r="AI13" i="17"/>
  <c r="AH13" i="17"/>
  <c r="AG13" i="17"/>
  <c r="AF13" i="17"/>
  <c r="AE13" i="17"/>
  <c r="AD13" i="17"/>
  <c r="AC13" i="17"/>
  <c r="AB13" i="17"/>
  <c r="N13" i="17"/>
  <c r="AQ12" i="17"/>
  <c r="AS12" i="17" s="1"/>
  <c r="AP12" i="17"/>
  <c r="AK12" i="17" s="1"/>
  <c r="X12" i="17" s="1"/>
  <c r="AO12" i="17"/>
  <c r="AI12" i="17"/>
  <c r="AH12" i="17"/>
  <c r="AG12" i="17"/>
  <c r="AF12" i="17"/>
  <c r="AE12" i="17"/>
  <c r="AD12" i="17"/>
  <c r="AC12" i="17"/>
  <c r="AB12" i="17"/>
  <c r="N12" i="17"/>
  <c r="AP11" i="17"/>
  <c r="AO11" i="17"/>
  <c r="AQ11" i="17" s="1"/>
  <c r="AK11" i="17"/>
  <c r="X11" i="17" s="1"/>
  <c r="AI11" i="17"/>
  <c r="AH11" i="17"/>
  <c r="AG11" i="17"/>
  <c r="AF11" i="17"/>
  <c r="AE11" i="17"/>
  <c r="AD11" i="17"/>
  <c r="AC11" i="17"/>
  <c r="AB11" i="17"/>
  <c r="N11" i="17"/>
  <c r="B11" i="17"/>
  <c r="B12" i="17" s="1"/>
  <c r="B13" i="17" s="1"/>
  <c r="B14" i="17" s="1"/>
  <c r="B15" i="17" s="1"/>
  <c r="B16" i="17" s="1"/>
  <c r="B17" i="17" s="1"/>
  <c r="B18" i="17" s="1"/>
  <c r="B19" i="17" s="1"/>
  <c r="B20" i="17" s="1"/>
  <c r="B21" i="17" s="1"/>
  <c r="B22" i="17" s="1"/>
  <c r="B23" i="17" s="1"/>
  <c r="B24" i="17" s="1"/>
  <c r="B25" i="17" s="1"/>
  <c r="B26" i="17" s="1"/>
  <c r="B27" i="17" s="1"/>
  <c r="B28" i="17" s="1"/>
  <c r="B29" i="17" s="1"/>
  <c r="B30" i="17" s="1"/>
  <c r="B31" i="17" s="1"/>
  <c r="B32" i="17" s="1"/>
  <c r="B33" i="17" s="1"/>
  <c r="B34" i="17" s="1"/>
  <c r="B35" i="17" s="1"/>
  <c r="B36" i="17" s="1"/>
  <c r="B37" i="17" s="1"/>
  <c r="B38" i="17" s="1"/>
  <c r="B39" i="17" s="1"/>
  <c r="B40" i="17" s="1"/>
  <c r="B41" i="17" s="1"/>
  <c r="B42" i="17" s="1"/>
  <c r="B43" i="17" s="1"/>
  <c r="B44" i="17" s="1"/>
  <c r="AP10" i="17"/>
  <c r="AO10" i="17"/>
  <c r="AQ10" i="17" s="1"/>
  <c r="AK10" i="17"/>
  <c r="X10" i="17" s="1"/>
  <c r="AI10" i="17"/>
  <c r="AH10" i="17"/>
  <c r="AG10" i="17"/>
  <c r="AF10" i="17"/>
  <c r="AE10" i="17"/>
  <c r="AD10" i="17"/>
  <c r="AC10" i="17"/>
  <c r="AB10" i="17"/>
  <c r="N10" i="17"/>
  <c r="X5" i="17"/>
  <c r="V5" i="17"/>
  <c r="S5" i="17"/>
  <c r="C5" i="17"/>
  <c r="AB6" i="17" s="1"/>
  <c r="AP44" i="16"/>
  <c r="AO44" i="16"/>
  <c r="AQ44" i="16" s="1"/>
  <c r="AK44" i="16"/>
  <c r="X44" i="16" s="1"/>
  <c r="AI44" i="16"/>
  <c r="AH44" i="16"/>
  <c r="AG44" i="16"/>
  <c r="AF44" i="16"/>
  <c r="AE44" i="16"/>
  <c r="AD44" i="16"/>
  <c r="AC44" i="16"/>
  <c r="AB44" i="16"/>
  <c r="N44" i="16"/>
  <c r="AQ43" i="16"/>
  <c r="AP43" i="16"/>
  <c r="AO43" i="16"/>
  <c r="AI43" i="16"/>
  <c r="AH43" i="16"/>
  <c r="AG43" i="16"/>
  <c r="AF43" i="16"/>
  <c r="AE43" i="16"/>
  <c r="AD43" i="16"/>
  <c r="AC43" i="16"/>
  <c r="AB43" i="16"/>
  <c r="N43" i="16"/>
  <c r="AQ42" i="16"/>
  <c r="AS42" i="16" s="1"/>
  <c r="AP42" i="16"/>
  <c r="AO42" i="16"/>
  <c r="AK42" i="16"/>
  <c r="X42" i="16" s="1"/>
  <c r="AJ42" i="16"/>
  <c r="T42" i="16" s="1"/>
  <c r="AI42" i="16"/>
  <c r="AH42" i="16"/>
  <c r="AG42" i="16"/>
  <c r="AF42" i="16"/>
  <c r="AE42" i="16"/>
  <c r="AD42" i="16"/>
  <c r="AC42" i="16"/>
  <c r="AB42" i="16"/>
  <c r="N42" i="16"/>
  <c r="AQ41" i="16"/>
  <c r="AJ41" i="16" s="1"/>
  <c r="T41" i="16" s="1"/>
  <c r="AP41" i="16"/>
  <c r="AO41" i="16"/>
  <c r="AK41" i="16"/>
  <c r="X41" i="16" s="1"/>
  <c r="AI41" i="16"/>
  <c r="AH41" i="16"/>
  <c r="AG41" i="16"/>
  <c r="AF41" i="16"/>
  <c r="AE41" i="16"/>
  <c r="AD41" i="16"/>
  <c r="AC41" i="16"/>
  <c r="AB41" i="16"/>
  <c r="N41" i="16"/>
  <c r="AP40" i="16"/>
  <c r="AO40" i="16"/>
  <c r="AQ40" i="16" s="1"/>
  <c r="AK40" i="16"/>
  <c r="X40" i="16" s="1"/>
  <c r="AJ40" i="16"/>
  <c r="T40" i="16" s="1"/>
  <c r="AI40" i="16"/>
  <c r="AH40" i="16"/>
  <c r="AG40" i="16"/>
  <c r="AF40" i="16"/>
  <c r="AE40" i="16"/>
  <c r="AD40" i="16"/>
  <c r="AC40" i="16"/>
  <c r="AB40" i="16"/>
  <c r="N40" i="16"/>
  <c r="AP39" i="16"/>
  <c r="AO39" i="16"/>
  <c r="AQ39" i="16" s="1"/>
  <c r="AK39" i="16"/>
  <c r="X39" i="16" s="1"/>
  <c r="AI39" i="16"/>
  <c r="AH39" i="16"/>
  <c r="AG39" i="16"/>
  <c r="AF39" i="16"/>
  <c r="AE39" i="16"/>
  <c r="AD39" i="16"/>
  <c r="AC39" i="16"/>
  <c r="AB39" i="16"/>
  <c r="N39" i="16"/>
  <c r="AP38" i="16"/>
  <c r="AO38" i="16"/>
  <c r="AQ38" i="16" s="1"/>
  <c r="AK38" i="16"/>
  <c r="X38" i="16" s="1"/>
  <c r="AI38" i="16"/>
  <c r="AH38" i="16"/>
  <c r="AG38" i="16"/>
  <c r="AF38" i="16"/>
  <c r="AE38" i="16"/>
  <c r="AD38" i="16"/>
  <c r="AC38" i="16"/>
  <c r="AB38" i="16"/>
  <c r="N38" i="16"/>
  <c r="AP37" i="16"/>
  <c r="AO37" i="16"/>
  <c r="AQ37" i="16" s="1"/>
  <c r="AI37" i="16"/>
  <c r="AH37" i="16"/>
  <c r="AG37" i="16"/>
  <c r="AF37" i="16"/>
  <c r="AE37" i="16"/>
  <c r="AD37" i="16"/>
  <c r="AC37" i="16"/>
  <c r="AB37" i="16"/>
  <c r="N37" i="16"/>
  <c r="AQ36" i="16"/>
  <c r="AP36" i="16"/>
  <c r="AK36" i="16" s="1"/>
  <c r="X36" i="16" s="1"/>
  <c r="AO36" i="16"/>
  <c r="AI36" i="16"/>
  <c r="AH36" i="16"/>
  <c r="AG36" i="16"/>
  <c r="AF36" i="16"/>
  <c r="AE36" i="16"/>
  <c r="AD36" i="16"/>
  <c r="AC36" i="16"/>
  <c r="AB36" i="16"/>
  <c r="N36" i="16"/>
  <c r="AP35" i="16"/>
  <c r="AO35" i="16"/>
  <c r="AQ35" i="16" s="1"/>
  <c r="AK35" i="16"/>
  <c r="X35" i="16" s="1"/>
  <c r="AJ35" i="16"/>
  <c r="T35" i="16" s="1"/>
  <c r="AI35" i="16"/>
  <c r="AH35" i="16"/>
  <c r="AG35" i="16"/>
  <c r="AF35" i="16"/>
  <c r="AE35" i="16"/>
  <c r="AD35" i="16"/>
  <c r="AC35" i="16"/>
  <c r="AB35" i="16"/>
  <c r="N35" i="16"/>
  <c r="AP34" i="16"/>
  <c r="AO34" i="16"/>
  <c r="AQ34" i="16" s="1"/>
  <c r="AJ34" i="16" s="1"/>
  <c r="T34" i="16" s="1"/>
  <c r="AK34" i="16"/>
  <c r="X34" i="16" s="1"/>
  <c r="AI34" i="16"/>
  <c r="AH34" i="16"/>
  <c r="AG34" i="16"/>
  <c r="AF34" i="16"/>
  <c r="AE34" i="16"/>
  <c r="AD34" i="16"/>
  <c r="AC34" i="16"/>
  <c r="AB34" i="16"/>
  <c r="N34" i="16"/>
  <c r="AP33" i="16"/>
  <c r="AO33" i="16"/>
  <c r="AQ33" i="16" s="1"/>
  <c r="AI33" i="16"/>
  <c r="AH33" i="16"/>
  <c r="AG33" i="16"/>
  <c r="AF33" i="16"/>
  <c r="AE33" i="16"/>
  <c r="AD33" i="16"/>
  <c r="AC33" i="16"/>
  <c r="AB33" i="16"/>
  <c r="N33" i="16"/>
  <c r="AP32" i="16"/>
  <c r="AO32" i="16"/>
  <c r="AQ32" i="16" s="1"/>
  <c r="AK32" i="16"/>
  <c r="X32" i="16" s="1"/>
  <c r="AI32" i="16"/>
  <c r="AH32" i="16"/>
  <c r="AG32" i="16"/>
  <c r="AF32" i="16"/>
  <c r="AE32" i="16"/>
  <c r="AD32" i="16"/>
  <c r="AC32" i="16"/>
  <c r="AB32" i="16"/>
  <c r="N32" i="16"/>
  <c r="AP31" i="16"/>
  <c r="AO31" i="16"/>
  <c r="AI31" i="16"/>
  <c r="AH31" i="16"/>
  <c r="AG31" i="16"/>
  <c r="AF31" i="16"/>
  <c r="AE31" i="16"/>
  <c r="AD31" i="16"/>
  <c r="AC31" i="16"/>
  <c r="AB31" i="16"/>
  <c r="N31" i="16"/>
  <c r="AP30" i="16"/>
  <c r="AO30" i="16"/>
  <c r="AQ30" i="16" s="1"/>
  <c r="AK30" i="16"/>
  <c r="X30" i="16" s="1"/>
  <c r="AI30" i="16"/>
  <c r="AH30" i="16"/>
  <c r="AG30" i="16"/>
  <c r="AF30" i="16"/>
  <c r="AE30" i="16"/>
  <c r="AD30" i="16"/>
  <c r="AC30" i="16"/>
  <c r="AB30" i="16"/>
  <c r="N30" i="16"/>
  <c r="AQ29" i="16"/>
  <c r="AJ29" i="16" s="1"/>
  <c r="T29" i="16" s="1"/>
  <c r="AP29" i="16"/>
  <c r="AO29" i="16"/>
  <c r="AK29" i="16"/>
  <c r="X29" i="16" s="1"/>
  <c r="AI29" i="16"/>
  <c r="AH29" i="16"/>
  <c r="AG29" i="16"/>
  <c r="AF29" i="16"/>
  <c r="AE29" i="16"/>
  <c r="AD29" i="16"/>
  <c r="AC29" i="16"/>
  <c r="AB29" i="16"/>
  <c r="N29" i="16"/>
  <c r="AP28" i="16"/>
  <c r="AO28" i="16"/>
  <c r="AQ28" i="16" s="1"/>
  <c r="AK28" i="16"/>
  <c r="X28" i="16" s="1"/>
  <c r="AJ28" i="16"/>
  <c r="T28" i="16" s="1"/>
  <c r="AI28" i="16"/>
  <c r="AH28" i="16"/>
  <c r="AG28" i="16"/>
  <c r="AF28" i="16"/>
  <c r="AE28" i="16"/>
  <c r="AD28" i="16"/>
  <c r="AC28" i="16"/>
  <c r="AB28" i="16"/>
  <c r="N28" i="16"/>
  <c r="AP27" i="16"/>
  <c r="AO27" i="16"/>
  <c r="AQ27" i="16" s="1"/>
  <c r="AK27" i="16"/>
  <c r="X27" i="16" s="1"/>
  <c r="AI27" i="16"/>
  <c r="AH27" i="16"/>
  <c r="AG27" i="16"/>
  <c r="AF27" i="16"/>
  <c r="AE27" i="16"/>
  <c r="AD27" i="16"/>
  <c r="AC27" i="16"/>
  <c r="AB27" i="16"/>
  <c r="N27" i="16"/>
  <c r="AP26" i="16"/>
  <c r="AO26" i="16"/>
  <c r="AQ26" i="16" s="1"/>
  <c r="AK26" i="16"/>
  <c r="X26" i="16" s="1"/>
  <c r="AI26" i="16"/>
  <c r="AH26" i="16"/>
  <c r="AG26" i="16"/>
  <c r="AF26" i="16"/>
  <c r="AE26" i="16"/>
  <c r="AD26" i="16"/>
  <c r="AC26" i="16"/>
  <c r="AB26" i="16"/>
  <c r="N26" i="16"/>
  <c r="AP25" i="16"/>
  <c r="AO25" i="16"/>
  <c r="AQ25" i="16" s="1"/>
  <c r="AI25" i="16"/>
  <c r="AH25" i="16"/>
  <c r="AG25" i="16"/>
  <c r="AF25" i="16"/>
  <c r="AE25" i="16"/>
  <c r="AD25" i="16"/>
  <c r="AC25" i="16"/>
  <c r="AB25" i="16"/>
  <c r="N25" i="16"/>
  <c r="AQ24" i="16"/>
  <c r="AP24" i="16"/>
  <c r="AK24" i="16" s="1"/>
  <c r="AO24" i="16"/>
  <c r="AI24" i="16"/>
  <c r="AH24" i="16"/>
  <c r="AG24" i="16"/>
  <c r="AF24" i="16"/>
  <c r="AE24" i="16"/>
  <c r="AD24" i="16"/>
  <c r="AC24" i="16"/>
  <c r="AB24" i="16"/>
  <c r="X24" i="16"/>
  <c r="N24" i="16"/>
  <c r="AP23" i="16"/>
  <c r="AO23" i="16"/>
  <c r="AQ23" i="16" s="1"/>
  <c r="AK23" i="16"/>
  <c r="X23" i="16" s="1"/>
  <c r="AJ23" i="16"/>
  <c r="T23" i="16" s="1"/>
  <c r="AI23" i="16"/>
  <c r="AH23" i="16"/>
  <c r="AG23" i="16"/>
  <c r="AF23" i="16"/>
  <c r="AE23" i="16"/>
  <c r="AD23" i="16"/>
  <c r="AC23" i="16"/>
  <c r="AB23" i="16"/>
  <c r="N23" i="16"/>
  <c r="AP22" i="16"/>
  <c r="AO22" i="16"/>
  <c r="AQ22" i="16" s="1"/>
  <c r="AJ22" i="16" s="1"/>
  <c r="T22" i="16" s="1"/>
  <c r="AK22" i="16"/>
  <c r="X22" i="16" s="1"/>
  <c r="AI22" i="16"/>
  <c r="AH22" i="16"/>
  <c r="AG22" i="16"/>
  <c r="AF22" i="16"/>
  <c r="AE22" i="16"/>
  <c r="AD22" i="16"/>
  <c r="AC22" i="16"/>
  <c r="AB22" i="16"/>
  <c r="N22" i="16"/>
  <c r="AP21" i="16"/>
  <c r="AO21" i="16"/>
  <c r="AQ21" i="16" s="1"/>
  <c r="AK21" i="16"/>
  <c r="X21" i="16" s="1"/>
  <c r="AJ21" i="16"/>
  <c r="T21" i="16" s="1"/>
  <c r="AI21" i="16"/>
  <c r="AH21" i="16"/>
  <c r="AG21" i="16"/>
  <c r="AF21" i="16"/>
  <c r="AE21" i="16"/>
  <c r="AD21" i="16"/>
  <c r="AC21" i="16"/>
  <c r="AB21" i="16"/>
  <c r="N21" i="16"/>
  <c r="AP20" i="16"/>
  <c r="AO20" i="16"/>
  <c r="AQ20" i="16" s="1"/>
  <c r="AK20" i="16"/>
  <c r="X20" i="16" s="1"/>
  <c r="AI20" i="16"/>
  <c r="AH20" i="16"/>
  <c r="AG20" i="16"/>
  <c r="AF20" i="16"/>
  <c r="AE20" i="16"/>
  <c r="AD20" i="16"/>
  <c r="AC20" i="16"/>
  <c r="AB20" i="16"/>
  <c r="N20" i="16"/>
  <c r="AP19" i="16"/>
  <c r="AO19" i="16"/>
  <c r="AK19" i="16" s="1"/>
  <c r="X19" i="16" s="1"/>
  <c r="AI19" i="16"/>
  <c r="AH19" i="16"/>
  <c r="AG19" i="16"/>
  <c r="AF19" i="16"/>
  <c r="AE19" i="16"/>
  <c r="AD19" i="16"/>
  <c r="AC19" i="16"/>
  <c r="AB19" i="16"/>
  <c r="N19" i="16"/>
  <c r="AP18" i="16"/>
  <c r="AO18" i="16"/>
  <c r="AQ18" i="16" s="1"/>
  <c r="AK18" i="16"/>
  <c r="X18" i="16" s="1"/>
  <c r="AI18" i="16"/>
  <c r="AH18" i="16"/>
  <c r="AG18" i="16"/>
  <c r="AF18" i="16"/>
  <c r="AE18" i="16"/>
  <c r="AD18" i="16"/>
  <c r="AC18" i="16"/>
  <c r="AB18" i="16"/>
  <c r="N18" i="16"/>
  <c r="AS17" i="16"/>
  <c r="AR17" i="16"/>
  <c r="AQ17" i="16"/>
  <c r="AJ17" i="16" s="1"/>
  <c r="T17" i="16" s="1"/>
  <c r="AP17" i="16"/>
  <c r="AO17" i="16"/>
  <c r="AK17" i="16"/>
  <c r="X17" i="16" s="1"/>
  <c r="AI17" i="16"/>
  <c r="AH17" i="16"/>
  <c r="AG17" i="16"/>
  <c r="AF17" i="16"/>
  <c r="AE17" i="16"/>
  <c r="AD17" i="16"/>
  <c r="AC17" i="16"/>
  <c r="AB17" i="16"/>
  <c r="N17" i="16"/>
  <c r="AP16" i="16"/>
  <c r="AO16" i="16"/>
  <c r="AQ16" i="16" s="1"/>
  <c r="AK16" i="16"/>
  <c r="X16" i="16" s="1"/>
  <c r="AJ16" i="16"/>
  <c r="T16" i="16" s="1"/>
  <c r="AI16" i="16"/>
  <c r="AH16" i="16"/>
  <c r="AG16" i="16"/>
  <c r="AF16" i="16"/>
  <c r="AE16" i="16"/>
  <c r="AD16" i="16"/>
  <c r="AC16" i="16"/>
  <c r="AB16" i="16"/>
  <c r="N16" i="16"/>
  <c r="AP15" i="16"/>
  <c r="AO15" i="16"/>
  <c r="AQ15" i="16" s="1"/>
  <c r="AK15" i="16"/>
  <c r="X15" i="16" s="1"/>
  <c r="AI15" i="16"/>
  <c r="AH15" i="16"/>
  <c r="AG15" i="16"/>
  <c r="AF15" i="16"/>
  <c r="AE15" i="16"/>
  <c r="AD15" i="16"/>
  <c r="AC15" i="16"/>
  <c r="AB15" i="16"/>
  <c r="N15" i="16"/>
  <c r="AP14" i="16"/>
  <c r="AO14" i="16"/>
  <c r="AQ14" i="16" s="1"/>
  <c r="AK14" i="16"/>
  <c r="X14" i="16" s="1"/>
  <c r="AI14" i="16"/>
  <c r="AH14" i="16"/>
  <c r="AG14" i="16"/>
  <c r="AF14" i="16"/>
  <c r="AE14" i="16"/>
  <c r="AD14" i="16"/>
  <c r="AC14" i="16"/>
  <c r="AB14" i="16"/>
  <c r="N14" i="16"/>
  <c r="AP13" i="16"/>
  <c r="AO13" i="16"/>
  <c r="AQ13" i="16" s="1"/>
  <c r="AI13" i="16"/>
  <c r="AH13" i="16"/>
  <c r="AG13" i="16"/>
  <c r="AF13" i="16"/>
  <c r="AE13" i="16"/>
  <c r="AD13" i="16"/>
  <c r="AC13" i="16"/>
  <c r="AB13" i="16"/>
  <c r="N13" i="16"/>
  <c r="AQ12" i="16"/>
  <c r="AJ12" i="16" s="1"/>
  <c r="T12" i="16" s="1"/>
  <c r="AP12" i="16"/>
  <c r="AO12" i="16"/>
  <c r="AK12" i="16" s="1"/>
  <c r="X12" i="16" s="1"/>
  <c r="AI12" i="16"/>
  <c r="AH12" i="16"/>
  <c r="AG12" i="16"/>
  <c r="AF12" i="16"/>
  <c r="AE12" i="16"/>
  <c r="AD12" i="16"/>
  <c r="AC12" i="16"/>
  <c r="AB12" i="16"/>
  <c r="N12" i="16"/>
  <c r="AP11" i="16"/>
  <c r="AO11" i="16"/>
  <c r="AQ11" i="16" s="1"/>
  <c r="AK11" i="16"/>
  <c r="X11" i="16" s="1"/>
  <c r="AI11" i="16"/>
  <c r="AH11" i="16"/>
  <c r="AG11" i="16"/>
  <c r="AF11" i="16"/>
  <c r="AE11" i="16"/>
  <c r="AD11" i="16"/>
  <c r="AC11" i="16"/>
  <c r="AB11" i="16"/>
  <c r="N11" i="16"/>
  <c r="B11" i="16"/>
  <c r="B12" i="16" s="1"/>
  <c r="B13" i="16" s="1"/>
  <c r="B14" i="16" s="1"/>
  <c r="B15" i="16" s="1"/>
  <c r="B16" i="16" s="1"/>
  <c r="B17" i="16" s="1"/>
  <c r="B18" i="16" s="1"/>
  <c r="B19" i="16" s="1"/>
  <c r="B20" i="16" s="1"/>
  <c r="B21" i="16" s="1"/>
  <c r="B22" i="16" s="1"/>
  <c r="B23" i="16" s="1"/>
  <c r="B24" i="16" s="1"/>
  <c r="B25" i="16" s="1"/>
  <c r="B26" i="16" s="1"/>
  <c r="B27" i="16" s="1"/>
  <c r="B28" i="16" s="1"/>
  <c r="B29" i="16" s="1"/>
  <c r="B30" i="16" s="1"/>
  <c r="B31" i="16" s="1"/>
  <c r="B32" i="16" s="1"/>
  <c r="B33" i="16" s="1"/>
  <c r="B34" i="16" s="1"/>
  <c r="B35" i="16" s="1"/>
  <c r="B36" i="16" s="1"/>
  <c r="B37" i="16" s="1"/>
  <c r="B38" i="16" s="1"/>
  <c r="B39" i="16" s="1"/>
  <c r="B40" i="16" s="1"/>
  <c r="B41" i="16" s="1"/>
  <c r="B42" i="16" s="1"/>
  <c r="B43" i="16" s="1"/>
  <c r="B44" i="16" s="1"/>
  <c r="AP10" i="16"/>
  <c r="AO10" i="16"/>
  <c r="AQ10" i="16" s="1"/>
  <c r="AJ10" i="16" s="1"/>
  <c r="T10" i="16" s="1"/>
  <c r="AK10" i="16"/>
  <c r="X10" i="16" s="1"/>
  <c r="AI10" i="16"/>
  <c r="AH10" i="16"/>
  <c r="AG10" i="16"/>
  <c r="AF10" i="16"/>
  <c r="AE10" i="16"/>
  <c r="AD10" i="16"/>
  <c r="AC10" i="16"/>
  <c r="AB10" i="16"/>
  <c r="N10" i="16"/>
  <c r="X5" i="16"/>
  <c r="V5" i="16"/>
  <c r="S5" i="16"/>
  <c r="C5" i="16"/>
  <c r="AB6" i="16" s="1"/>
  <c r="AP44" i="15"/>
  <c r="AO44" i="15"/>
  <c r="AQ44" i="15" s="1"/>
  <c r="AK44" i="15"/>
  <c r="X44" i="15" s="1"/>
  <c r="AI44" i="15"/>
  <c r="AH44" i="15"/>
  <c r="AG44" i="15"/>
  <c r="AF44" i="15"/>
  <c r="AE44" i="15"/>
  <c r="AD44" i="15"/>
  <c r="AC44" i="15"/>
  <c r="AB44" i="15"/>
  <c r="N44" i="15"/>
  <c r="AQ43" i="15"/>
  <c r="AJ43" i="15" s="1"/>
  <c r="T43" i="15" s="1"/>
  <c r="AP43" i="15"/>
  <c r="AO43" i="15"/>
  <c r="AK43" i="15" s="1"/>
  <c r="X43" i="15" s="1"/>
  <c r="AI43" i="15"/>
  <c r="AH43" i="15"/>
  <c r="AG43" i="15"/>
  <c r="AF43" i="15"/>
  <c r="AE43" i="15"/>
  <c r="AD43" i="15"/>
  <c r="AC43" i="15"/>
  <c r="AB43" i="15"/>
  <c r="N43" i="15"/>
  <c r="AP42" i="15"/>
  <c r="AO42" i="15"/>
  <c r="AQ42" i="15" s="1"/>
  <c r="AK42" i="15"/>
  <c r="X42" i="15" s="1"/>
  <c r="AI42" i="15"/>
  <c r="AH42" i="15"/>
  <c r="AG42" i="15"/>
  <c r="AF42" i="15"/>
  <c r="AE42" i="15"/>
  <c r="AD42" i="15"/>
  <c r="AC42" i="15"/>
  <c r="AB42" i="15"/>
  <c r="N42" i="15"/>
  <c r="AS41" i="15"/>
  <c r="AR41" i="15"/>
  <c r="AQ41" i="15"/>
  <c r="AP41" i="15"/>
  <c r="AO41" i="15"/>
  <c r="AK41" i="15"/>
  <c r="X41" i="15" s="1"/>
  <c r="AJ41" i="15"/>
  <c r="T41" i="15" s="1"/>
  <c r="AI41" i="15"/>
  <c r="AH41" i="15"/>
  <c r="AG41" i="15"/>
  <c r="AF41" i="15"/>
  <c r="AE41" i="15"/>
  <c r="AD41" i="15"/>
  <c r="AC41" i="15"/>
  <c r="AB41" i="15"/>
  <c r="N41" i="15"/>
  <c r="AP40" i="15"/>
  <c r="AO40" i="15"/>
  <c r="AQ40" i="15" s="1"/>
  <c r="AK40" i="15"/>
  <c r="X40" i="15" s="1"/>
  <c r="AI40" i="15"/>
  <c r="AH40" i="15"/>
  <c r="AG40" i="15"/>
  <c r="AF40" i="15"/>
  <c r="AE40" i="15"/>
  <c r="AD40" i="15"/>
  <c r="AC40" i="15"/>
  <c r="AB40" i="15"/>
  <c r="N40" i="15"/>
  <c r="AP39" i="15"/>
  <c r="AO39" i="15"/>
  <c r="AQ39" i="15" s="1"/>
  <c r="AK39" i="15"/>
  <c r="X39" i="15" s="1"/>
  <c r="AI39" i="15"/>
  <c r="AH39" i="15"/>
  <c r="AG39" i="15"/>
  <c r="AF39" i="15"/>
  <c r="AE39" i="15"/>
  <c r="AD39" i="15"/>
  <c r="AC39" i="15"/>
  <c r="AB39" i="15"/>
  <c r="N39" i="15"/>
  <c r="AP38" i="15"/>
  <c r="AO38" i="15"/>
  <c r="AK38" i="15" s="1"/>
  <c r="X38" i="15" s="1"/>
  <c r="AI38" i="15"/>
  <c r="AH38" i="15"/>
  <c r="AG38" i="15"/>
  <c r="AF38" i="15"/>
  <c r="AE38" i="15"/>
  <c r="AD38" i="15"/>
  <c r="AC38" i="15"/>
  <c r="AB38" i="15"/>
  <c r="N38" i="15"/>
  <c r="AP37" i="15"/>
  <c r="AO37" i="15"/>
  <c r="AQ37" i="15" s="1"/>
  <c r="AK37" i="15"/>
  <c r="X37" i="15" s="1"/>
  <c r="AI37" i="15"/>
  <c r="AH37" i="15"/>
  <c r="AG37" i="15"/>
  <c r="AF37" i="15"/>
  <c r="AE37" i="15"/>
  <c r="AD37" i="15"/>
  <c r="AC37" i="15"/>
  <c r="AB37" i="15"/>
  <c r="N37" i="15"/>
  <c r="AQ36" i="15"/>
  <c r="AS36" i="15" s="1"/>
  <c r="AP36" i="15"/>
  <c r="AO36" i="15"/>
  <c r="AK36" i="15" s="1"/>
  <c r="X36" i="15" s="1"/>
  <c r="AI36" i="15"/>
  <c r="AH36" i="15"/>
  <c r="AG36" i="15"/>
  <c r="AF36" i="15"/>
  <c r="AE36" i="15"/>
  <c r="AD36" i="15"/>
  <c r="AC36" i="15"/>
  <c r="AB36" i="15"/>
  <c r="N36" i="15"/>
  <c r="AP35" i="15"/>
  <c r="AO35" i="15"/>
  <c r="AQ35" i="15" s="1"/>
  <c r="AK35" i="15"/>
  <c r="X35" i="15" s="1"/>
  <c r="AI35" i="15"/>
  <c r="AH35" i="15"/>
  <c r="AG35" i="15"/>
  <c r="AF35" i="15"/>
  <c r="AE35" i="15"/>
  <c r="AD35" i="15"/>
  <c r="AC35" i="15"/>
  <c r="AB35" i="15"/>
  <c r="N35" i="15"/>
  <c r="AP34" i="15"/>
  <c r="AO34" i="15"/>
  <c r="AQ34" i="15" s="1"/>
  <c r="AK34" i="15"/>
  <c r="X34" i="15" s="1"/>
  <c r="AI34" i="15"/>
  <c r="AH34" i="15"/>
  <c r="AG34" i="15"/>
  <c r="AF34" i="15"/>
  <c r="AE34" i="15"/>
  <c r="AD34" i="15"/>
  <c r="AC34" i="15"/>
  <c r="AB34" i="15"/>
  <c r="N34" i="15"/>
  <c r="AP33" i="15"/>
  <c r="AO33" i="15"/>
  <c r="AQ33" i="15" s="1"/>
  <c r="AK33" i="15"/>
  <c r="X33" i="15" s="1"/>
  <c r="AI33" i="15"/>
  <c r="AH33" i="15"/>
  <c r="AG33" i="15"/>
  <c r="AF33" i="15"/>
  <c r="AE33" i="15"/>
  <c r="AD33" i="15"/>
  <c r="AC33" i="15"/>
  <c r="AB33" i="15"/>
  <c r="N33" i="15"/>
  <c r="AP32" i="15"/>
  <c r="AO32" i="15"/>
  <c r="AQ32" i="15" s="1"/>
  <c r="AK32" i="15"/>
  <c r="X32" i="15" s="1"/>
  <c r="AI32" i="15"/>
  <c r="AH32" i="15"/>
  <c r="AG32" i="15"/>
  <c r="AF32" i="15"/>
  <c r="AE32" i="15"/>
  <c r="AD32" i="15"/>
  <c r="AC32" i="15"/>
  <c r="AB32" i="15"/>
  <c r="N32" i="15"/>
  <c r="AQ31" i="15"/>
  <c r="AJ31" i="15" s="1"/>
  <c r="T31" i="15" s="1"/>
  <c r="AP31" i="15"/>
  <c r="AO31" i="15"/>
  <c r="AK31" i="15" s="1"/>
  <c r="X31" i="15" s="1"/>
  <c r="AI31" i="15"/>
  <c r="AH31" i="15"/>
  <c r="AG31" i="15"/>
  <c r="AF31" i="15"/>
  <c r="AE31" i="15"/>
  <c r="AD31" i="15"/>
  <c r="AC31" i="15"/>
  <c r="AB31" i="15"/>
  <c r="N31" i="15"/>
  <c r="AP30" i="15"/>
  <c r="AO30" i="15"/>
  <c r="AQ30" i="15" s="1"/>
  <c r="AK30" i="15"/>
  <c r="X30" i="15" s="1"/>
  <c r="AI30" i="15"/>
  <c r="AH30" i="15"/>
  <c r="AG30" i="15"/>
  <c r="AF30" i="15"/>
  <c r="AE30" i="15"/>
  <c r="AD30" i="15"/>
  <c r="AC30" i="15"/>
  <c r="AB30" i="15"/>
  <c r="N30" i="15"/>
  <c r="AS29" i="15"/>
  <c r="AR29" i="15"/>
  <c r="AQ29" i="15"/>
  <c r="AP29" i="15"/>
  <c r="AK29" i="15" s="1"/>
  <c r="X29" i="15" s="1"/>
  <c r="AO29" i="15"/>
  <c r="AJ29" i="15"/>
  <c r="T29" i="15" s="1"/>
  <c r="AI29" i="15"/>
  <c r="AH29" i="15"/>
  <c r="AG29" i="15"/>
  <c r="AF29" i="15"/>
  <c r="AE29" i="15"/>
  <c r="AD29" i="15"/>
  <c r="AC29" i="15"/>
  <c r="AB29" i="15"/>
  <c r="N29" i="15"/>
  <c r="AP28" i="15"/>
  <c r="AO28" i="15"/>
  <c r="AQ28" i="15" s="1"/>
  <c r="AK28" i="15"/>
  <c r="X28" i="15" s="1"/>
  <c r="AI28" i="15"/>
  <c r="AH28" i="15"/>
  <c r="AG28" i="15"/>
  <c r="AF28" i="15"/>
  <c r="AE28" i="15"/>
  <c r="AD28" i="15"/>
  <c r="AC28" i="15"/>
  <c r="AB28" i="15"/>
  <c r="N28" i="15"/>
  <c r="AP27" i="15"/>
  <c r="AO27" i="15"/>
  <c r="AQ27" i="15" s="1"/>
  <c r="AK27" i="15"/>
  <c r="X27" i="15" s="1"/>
  <c r="AI27" i="15"/>
  <c r="AH27" i="15"/>
  <c r="AG27" i="15"/>
  <c r="AF27" i="15"/>
  <c r="AE27" i="15"/>
  <c r="AD27" i="15"/>
  <c r="AC27" i="15"/>
  <c r="AB27" i="15"/>
  <c r="N27" i="15"/>
  <c r="AP26" i="15"/>
  <c r="AO26" i="15"/>
  <c r="AQ26" i="15" s="1"/>
  <c r="AI26" i="15"/>
  <c r="AH26" i="15"/>
  <c r="AG26" i="15"/>
  <c r="AF26" i="15"/>
  <c r="AE26" i="15"/>
  <c r="AD26" i="15"/>
  <c r="AC26" i="15"/>
  <c r="AB26" i="15"/>
  <c r="N26" i="15"/>
  <c r="AP25" i="15"/>
  <c r="AO25" i="15"/>
  <c r="AQ25" i="15" s="1"/>
  <c r="AK25" i="15"/>
  <c r="X25" i="15" s="1"/>
  <c r="AI25" i="15"/>
  <c r="AH25" i="15"/>
  <c r="AG25" i="15"/>
  <c r="AF25" i="15"/>
  <c r="AE25" i="15"/>
  <c r="AD25" i="15"/>
  <c r="AC25" i="15"/>
  <c r="AB25" i="15"/>
  <c r="N25" i="15"/>
  <c r="AQ24" i="15"/>
  <c r="AS24" i="15" s="1"/>
  <c r="AP24" i="15"/>
  <c r="AO24" i="15"/>
  <c r="AK24" i="15" s="1"/>
  <c r="X24" i="15" s="1"/>
  <c r="AI24" i="15"/>
  <c r="AH24" i="15"/>
  <c r="AG24" i="15"/>
  <c r="AF24" i="15"/>
  <c r="AE24" i="15"/>
  <c r="AD24" i="15"/>
  <c r="AC24" i="15"/>
  <c r="AB24" i="15"/>
  <c r="N24" i="15"/>
  <c r="AP23" i="15"/>
  <c r="AO23" i="15"/>
  <c r="AQ23" i="15" s="1"/>
  <c r="AK23" i="15"/>
  <c r="X23" i="15" s="1"/>
  <c r="AI23" i="15"/>
  <c r="AH23" i="15"/>
  <c r="AG23" i="15"/>
  <c r="AF23" i="15"/>
  <c r="AE23" i="15"/>
  <c r="AD23" i="15"/>
  <c r="AC23" i="15"/>
  <c r="AB23" i="15"/>
  <c r="N23" i="15"/>
  <c r="AS22" i="15"/>
  <c r="AR22" i="15"/>
  <c r="AQ22" i="15"/>
  <c r="AP22" i="15"/>
  <c r="AO22" i="15"/>
  <c r="AK22" i="15"/>
  <c r="X22" i="15" s="1"/>
  <c r="AJ22" i="15"/>
  <c r="T22" i="15" s="1"/>
  <c r="AI22" i="15"/>
  <c r="AH22" i="15"/>
  <c r="AG22" i="15"/>
  <c r="AF22" i="15"/>
  <c r="AE22" i="15"/>
  <c r="AD22" i="15"/>
  <c r="AC22" i="15"/>
  <c r="AB22" i="15"/>
  <c r="N22" i="15"/>
  <c r="AP21" i="15"/>
  <c r="AO21" i="15"/>
  <c r="AQ21" i="15" s="1"/>
  <c r="AK21" i="15"/>
  <c r="X21" i="15" s="1"/>
  <c r="AI21" i="15"/>
  <c r="AH21" i="15"/>
  <c r="AG21" i="15"/>
  <c r="AF21" i="15"/>
  <c r="AE21" i="15"/>
  <c r="AD21" i="15"/>
  <c r="AC21" i="15"/>
  <c r="AB21" i="15"/>
  <c r="N21" i="15"/>
  <c r="AP20" i="15"/>
  <c r="AO20" i="15"/>
  <c r="AQ20" i="15" s="1"/>
  <c r="AK20" i="15"/>
  <c r="X20" i="15" s="1"/>
  <c r="AI20" i="15"/>
  <c r="AH20" i="15"/>
  <c r="AG20" i="15"/>
  <c r="AF20" i="15"/>
  <c r="AE20" i="15"/>
  <c r="AD20" i="15"/>
  <c r="AC20" i="15"/>
  <c r="AB20" i="15"/>
  <c r="N20" i="15"/>
  <c r="AQ19" i="15"/>
  <c r="AJ19" i="15" s="1"/>
  <c r="T19" i="15" s="1"/>
  <c r="AP19" i="15"/>
  <c r="AO19" i="15"/>
  <c r="AK19" i="15" s="1"/>
  <c r="X19" i="15" s="1"/>
  <c r="AI19" i="15"/>
  <c r="AH19" i="15"/>
  <c r="AG19" i="15"/>
  <c r="AF19" i="15"/>
  <c r="AE19" i="15"/>
  <c r="AD19" i="15"/>
  <c r="AC19" i="15"/>
  <c r="AB19" i="15"/>
  <c r="N19" i="15"/>
  <c r="AP18" i="15"/>
  <c r="AO18" i="15"/>
  <c r="AQ18" i="15" s="1"/>
  <c r="AK18" i="15"/>
  <c r="X18" i="15" s="1"/>
  <c r="AI18" i="15"/>
  <c r="AH18" i="15"/>
  <c r="AG18" i="15"/>
  <c r="AF18" i="15"/>
  <c r="AE18" i="15"/>
  <c r="AD18" i="15"/>
  <c r="AC18" i="15"/>
  <c r="AB18" i="15"/>
  <c r="N18" i="15"/>
  <c r="AS17" i="15"/>
  <c r="AR17" i="15"/>
  <c r="AQ17" i="15"/>
  <c r="AP17" i="15"/>
  <c r="AK17" i="15" s="1"/>
  <c r="X17" i="15" s="1"/>
  <c r="AO17" i="15"/>
  <c r="AJ17" i="15"/>
  <c r="T17" i="15" s="1"/>
  <c r="AI17" i="15"/>
  <c r="AH17" i="15"/>
  <c r="AG17" i="15"/>
  <c r="AF17" i="15"/>
  <c r="AE17" i="15"/>
  <c r="AD17" i="15"/>
  <c r="AC17" i="15"/>
  <c r="AB17" i="15"/>
  <c r="N17" i="15"/>
  <c r="AP16" i="15"/>
  <c r="AO16" i="15"/>
  <c r="AQ16" i="15" s="1"/>
  <c r="AK16" i="15"/>
  <c r="X16" i="15" s="1"/>
  <c r="AI16" i="15"/>
  <c r="AH16" i="15"/>
  <c r="AG16" i="15"/>
  <c r="AF16" i="15"/>
  <c r="AE16" i="15"/>
  <c r="AD16" i="15"/>
  <c r="AC16" i="15"/>
  <c r="AB16" i="15"/>
  <c r="N16" i="15"/>
  <c r="AP15" i="15"/>
  <c r="AO15" i="15"/>
  <c r="AQ15" i="15" s="1"/>
  <c r="AK15" i="15"/>
  <c r="X15" i="15" s="1"/>
  <c r="AI15" i="15"/>
  <c r="AH15" i="15"/>
  <c r="AG15" i="15"/>
  <c r="AF15" i="15"/>
  <c r="AE15" i="15"/>
  <c r="AD15" i="15"/>
  <c r="AC15" i="15"/>
  <c r="AB15" i="15"/>
  <c r="N15" i="15"/>
  <c r="AP14" i="15"/>
  <c r="AO14" i="15"/>
  <c r="AQ14" i="15" s="1"/>
  <c r="AI14" i="15"/>
  <c r="AH14" i="15"/>
  <c r="AG14" i="15"/>
  <c r="AF14" i="15"/>
  <c r="AE14" i="15"/>
  <c r="AD14" i="15"/>
  <c r="AC14" i="15"/>
  <c r="AB14" i="15"/>
  <c r="N14" i="15"/>
  <c r="AP13" i="15"/>
  <c r="AO13" i="15"/>
  <c r="AQ13" i="15" s="1"/>
  <c r="AK13" i="15"/>
  <c r="X13" i="15" s="1"/>
  <c r="AI13" i="15"/>
  <c r="AH13" i="15"/>
  <c r="AG13" i="15"/>
  <c r="AF13" i="15"/>
  <c r="AE13" i="15"/>
  <c r="AD13" i="15"/>
  <c r="AC13" i="15"/>
  <c r="AB13" i="15"/>
  <c r="N13" i="15"/>
  <c r="AQ12" i="15"/>
  <c r="AS12" i="15" s="1"/>
  <c r="AP12" i="15"/>
  <c r="AO12" i="15"/>
  <c r="AK12" i="15" s="1"/>
  <c r="X12" i="15" s="1"/>
  <c r="AI12" i="15"/>
  <c r="AH12" i="15"/>
  <c r="AG12" i="15"/>
  <c r="AF12" i="15"/>
  <c r="AE12" i="15"/>
  <c r="AD12" i="15"/>
  <c r="AC12" i="15"/>
  <c r="AB12" i="15"/>
  <c r="N12" i="15"/>
  <c r="AP11" i="15"/>
  <c r="AO11" i="15"/>
  <c r="AQ11" i="15" s="1"/>
  <c r="AK11" i="15"/>
  <c r="X11" i="15" s="1"/>
  <c r="AI11" i="15"/>
  <c r="AH11" i="15"/>
  <c r="AG11" i="15"/>
  <c r="AF11" i="15"/>
  <c r="AE11" i="15"/>
  <c r="AD11" i="15"/>
  <c r="AC11" i="15"/>
  <c r="AB11" i="15"/>
  <c r="N11" i="15"/>
  <c r="B11" i="15"/>
  <c r="B12" i="15" s="1"/>
  <c r="B13" i="15" s="1"/>
  <c r="B14" i="15" s="1"/>
  <c r="B15" i="15" s="1"/>
  <c r="B16" i="15" s="1"/>
  <c r="B17" i="15" s="1"/>
  <c r="B18" i="15" s="1"/>
  <c r="B19" i="15" s="1"/>
  <c r="B20" i="15" s="1"/>
  <c r="B21" i="15" s="1"/>
  <c r="B22" i="15" s="1"/>
  <c r="B23" i="15" s="1"/>
  <c r="B24" i="15" s="1"/>
  <c r="B25" i="15" s="1"/>
  <c r="B26" i="15" s="1"/>
  <c r="B27" i="15" s="1"/>
  <c r="B28" i="15" s="1"/>
  <c r="B29" i="15" s="1"/>
  <c r="B30" i="15" s="1"/>
  <c r="B31" i="15" s="1"/>
  <c r="B32" i="15" s="1"/>
  <c r="B33" i="15" s="1"/>
  <c r="B34" i="15" s="1"/>
  <c r="B35" i="15" s="1"/>
  <c r="B36" i="15" s="1"/>
  <c r="B37" i="15" s="1"/>
  <c r="B38" i="15" s="1"/>
  <c r="B39" i="15" s="1"/>
  <c r="B40" i="15" s="1"/>
  <c r="B41" i="15" s="1"/>
  <c r="B42" i="15" s="1"/>
  <c r="B43" i="15" s="1"/>
  <c r="B44" i="15" s="1"/>
  <c r="AS10" i="15"/>
  <c r="AR10" i="15"/>
  <c r="AQ10" i="15"/>
  <c r="AP10" i="15"/>
  <c r="AO10" i="15"/>
  <c r="AK10" i="15"/>
  <c r="X10" i="15" s="1"/>
  <c r="AJ10" i="15"/>
  <c r="T10" i="15" s="1"/>
  <c r="AI10" i="15"/>
  <c r="AH10" i="15"/>
  <c r="AG10" i="15"/>
  <c r="AF10" i="15"/>
  <c r="AE10" i="15"/>
  <c r="AD10" i="15"/>
  <c r="AC10" i="15"/>
  <c r="AB10" i="15"/>
  <c r="N10" i="15"/>
  <c r="X5" i="15"/>
  <c r="V5" i="15"/>
  <c r="S5" i="15"/>
  <c r="C5" i="15"/>
  <c r="AB6" i="15" s="1"/>
  <c r="B12" i="11"/>
  <c r="B13" i="11"/>
  <c r="B14" i="11"/>
  <c r="B15" i="11"/>
  <c r="B16" i="11"/>
  <c r="B17" i="11"/>
  <c r="B18" i="11"/>
  <c r="B19" i="11"/>
  <c r="B20" i="11"/>
  <c r="B21" i="11"/>
  <c r="B22" i="11"/>
  <c r="B23" i="11"/>
  <c r="B24" i="11" s="1"/>
  <c r="B25" i="11" s="1"/>
  <c r="B26" i="11" s="1"/>
  <c r="B27" i="11" s="1"/>
  <c r="B28" i="11" s="1"/>
  <c r="B29" i="11" s="1"/>
  <c r="B30" i="11" s="1"/>
  <c r="B31" i="11" s="1"/>
  <c r="B32" i="11" s="1"/>
  <c r="B33" i="11" s="1"/>
  <c r="B34" i="11" s="1"/>
  <c r="B35" i="11" s="1"/>
  <c r="B36" i="11" s="1"/>
  <c r="B37" i="11" s="1"/>
  <c r="B38" i="11" s="1"/>
  <c r="B39" i="11" s="1"/>
  <c r="B40" i="11" s="1"/>
  <c r="B41" i="11" s="1"/>
  <c r="B42" i="11" s="1"/>
  <c r="B43" i="11" s="1"/>
  <c r="B44" i="11" s="1"/>
  <c r="B11" i="11"/>
  <c r="AI68" i="10"/>
  <c r="AH68" i="10"/>
  <c r="AG68" i="10"/>
  <c r="AF68" i="10"/>
  <c r="AE68" i="10"/>
  <c r="AD68" i="10"/>
  <c r="AC68" i="10"/>
  <c r="AB68" i="10"/>
  <c r="AB67" i="10"/>
  <c r="AD67" i="10"/>
  <c r="AC67" i="10"/>
  <c r="AH69" i="10"/>
  <c r="AG69" i="10"/>
  <c r="AB69" i="10"/>
  <c r="AD69" i="10"/>
  <c r="AC69" i="10"/>
  <c r="AH67" i="10"/>
  <c r="AJ18" i="17" l="1"/>
  <c r="T18" i="17" s="1"/>
  <c r="AR18" i="17"/>
  <c r="AS18" i="17"/>
  <c r="AS32" i="17"/>
  <c r="AR32" i="17"/>
  <c r="AJ32" i="17"/>
  <c r="T32" i="17" s="1"/>
  <c r="AR33" i="17"/>
  <c r="AJ33" i="17"/>
  <c r="T33" i="17" s="1"/>
  <c r="AS33" i="17"/>
  <c r="AJ34" i="17"/>
  <c r="T34" i="17" s="1"/>
  <c r="AS34" i="17"/>
  <c r="AR34" i="17"/>
  <c r="AJ35" i="17"/>
  <c r="T35" i="17" s="1"/>
  <c r="AS35" i="17"/>
  <c r="AR35" i="17"/>
  <c r="AJ10" i="17"/>
  <c r="T10" i="17" s="1"/>
  <c r="AS10" i="17"/>
  <c r="AR10" i="17"/>
  <c r="AS20" i="17"/>
  <c r="AJ20" i="17"/>
  <c r="T20" i="17" s="1"/>
  <c r="AR20" i="17"/>
  <c r="AR21" i="17"/>
  <c r="AJ21" i="17"/>
  <c r="T21" i="17" s="1"/>
  <c r="AS21" i="17"/>
  <c r="AS22" i="17"/>
  <c r="AJ22" i="17"/>
  <c r="T22" i="17" s="1"/>
  <c r="AR22" i="17"/>
  <c r="AR23" i="17"/>
  <c r="AJ23" i="17"/>
  <c r="T23" i="17" s="1"/>
  <c r="AS23" i="17"/>
  <c r="AS25" i="17"/>
  <c r="AR25" i="17"/>
  <c r="AJ25" i="17"/>
  <c r="T25" i="17" s="1"/>
  <c r="AJ26" i="17"/>
  <c r="T26" i="17" s="1"/>
  <c r="AS26" i="17"/>
  <c r="AR26" i="17"/>
  <c r="AR27" i="17"/>
  <c r="AS27" i="17"/>
  <c r="AJ27" i="17"/>
  <c r="T27" i="17" s="1"/>
  <c r="AS28" i="17"/>
  <c r="AJ28" i="17"/>
  <c r="T28" i="17" s="1"/>
  <c r="AR28" i="17"/>
  <c r="AS44" i="17"/>
  <c r="AR44" i="17"/>
  <c r="AJ44" i="17"/>
  <c r="T44" i="17" s="1"/>
  <c r="AR42" i="17"/>
  <c r="AS42" i="17"/>
  <c r="AJ42" i="17"/>
  <c r="T42" i="17" s="1"/>
  <c r="AS11" i="17"/>
  <c r="AR11" i="17"/>
  <c r="AJ11" i="17"/>
  <c r="T11" i="17" s="1"/>
  <c r="AJ13" i="17"/>
  <c r="T13" i="17" s="1"/>
  <c r="AS13" i="17"/>
  <c r="AR13" i="17"/>
  <c r="AJ14" i="17"/>
  <c r="T14" i="17" s="1"/>
  <c r="AS14" i="17"/>
  <c r="AR14" i="17"/>
  <c r="AR15" i="17"/>
  <c r="AS15" i="17"/>
  <c r="AJ15" i="17"/>
  <c r="T15" i="17" s="1"/>
  <c r="AJ16" i="17"/>
  <c r="T16" i="17" s="1"/>
  <c r="AS16" i="17"/>
  <c r="AR16" i="17"/>
  <c r="AJ30" i="17"/>
  <c r="T30" i="17" s="1"/>
  <c r="AR30" i="17"/>
  <c r="AS30" i="17"/>
  <c r="AJ38" i="17"/>
  <c r="T38" i="17" s="1"/>
  <c r="AS38" i="17"/>
  <c r="AR38" i="17"/>
  <c r="AR39" i="17"/>
  <c r="AS39" i="17"/>
  <c r="AJ39" i="17"/>
  <c r="T39" i="17" s="1"/>
  <c r="AS40" i="17"/>
  <c r="AJ40" i="17"/>
  <c r="T40" i="17" s="1"/>
  <c r="AR40" i="17"/>
  <c r="AK20" i="17"/>
  <c r="X20" i="17" s="1"/>
  <c r="AK32" i="17"/>
  <c r="X32" i="17" s="1"/>
  <c r="AK44" i="17"/>
  <c r="X44" i="17" s="1"/>
  <c r="AR17" i="17"/>
  <c r="AR41" i="17"/>
  <c r="AR12" i="17"/>
  <c r="AS17" i="17"/>
  <c r="AS29" i="17"/>
  <c r="AS41" i="17"/>
  <c r="AQ43" i="17"/>
  <c r="AJ12" i="17"/>
  <c r="T12" i="17" s="1"/>
  <c r="AJ24" i="17"/>
  <c r="T24" i="17" s="1"/>
  <c r="AJ36" i="17"/>
  <c r="T36" i="17" s="1"/>
  <c r="AR37" i="17"/>
  <c r="AR29" i="17"/>
  <c r="AQ19" i="17"/>
  <c r="AQ31" i="17"/>
  <c r="AR36" i="17"/>
  <c r="AS24" i="17"/>
  <c r="AJ14" i="16"/>
  <c r="T14" i="16" s="1"/>
  <c r="AR14" i="16"/>
  <c r="AS14" i="16"/>
  <c r="AS11" i="16"/>
  <c r="AR11" i="16"/>
  <c r="AJ24" i="16"/>
  <c r="T24" i="16" s="1"/>
  <c r="AS24" i="16"/>
  <c r="AS33" i="16"/>
  <c r="AR33" i="16"/>
  <c r="AR24" i="16"/>
  <c r="AJ26" i="16"/>
  <c r="T26" i="16" s="1"/>
  <c r="AR26" i="16"/>
  <c r="AS26" i="16"/>
  <c r="AR34" i="16"/>
  <c r="AR12" i="16"/>
  <c r="AS12" i="16"/>
  <c r="AR28" i="16"/>
  <c r="AS28" i="16"/>
  <c r="AR15" i="16"/>
  <c r="AJ15" i="16"/>
  <c r="T15" i="16" s="1"/>
  <c r="AS21" i="16"/>
  <c r="AR21" i="16"/>
  <c r="AS43" i="16"/>
  <c r="AR43" i="16"/>
  <c r="AJ43" i="16"/>
  <c r="T43" i="16" s="1"/>
  <c r="AS15" i="16"/>
  <c r="AR29" i="16"/>
  <c r="AR22" i="16"/>
  <c r="AS29" i="16"/>
  <c r="AK31" i="16"/>
  <c r="X31" i="16" s="1"/>
  <c r="AR10" i="16"/>
  <c r="AJ11" i="16"/>
  <c r="T11" i="16" s="1"/>
  <c r="AR23" i="16"/>
  <c r="AS23" i="16"/>
  <c r="AQ31" i="16"/>
  <c r="AJ33" i="16"/>
  <c r="T33" i="16" s="1"/>
  <c r="AS40" i="16"/>
  <c r="AR40" i="16"/>
  <c r="AS18" i="16"/>
  <c r="AR18" i="16"/>
  <c r="AJ18" i="16"/>
  <c r="T18" i="16" s="1"/>
  <c r="AR27" i="16"/>
  <c r="AJ27" i="16"/>
  <c r="T27" i="16" s="1"/>
  <c r="AR41" i="16"/>
  <c r="AR13" i="16"/>
  <c r="AS13" i="16"/>
  <c r="AJ13" i="16"/>
  <c r="T13" i="16" s="1"/>
  <c r="AS41" i="16"/>
  <c r="AQ19" i="16"/>
  <c r="AS35" i="16"/>
  <c r="AR35" i="16"/>
  <c r="AR37" i="16"/>
  <c r="AS37" i="16"/>
  <c r="AJ37" i="16"/>
  <c r="T37" i="16" s="1"/>
  <c r="AS44" i="16"/>
  <c r="AR44" i="16"/>
  <c r="AJ44" i="16"/>
  <c r="T44" i="16" s="1"/>
  <c r="AJ36" i="16"/>
  <c r="T36" i="16" s="1"/>
  <c r="AS36" i="16"/>
  <c r="AS30" i="16"/>
  <c r="AR30" i="16"/>
  <c r="AJ30" i="16"/>
  <c r="T30" i="16" s="1"/>
  <c r="AR36" i="16"/>
  <c r="AJ38" i="16"/>
  <c r="T38" i="16" s="1"/>
  <c r="AR38" i="16"/>
  <c r="AS38" i="16"/>
  <c r="AR39" i="16"/>
  <c r="AJ39" i="16"/>
  <c r="T39" i="16" s="1"/>
  <c r="AS16" i="16"/>
  <c r="AR16" i="16"/>
  <c r="AS22" i="16"/>
  <c r="AS32" i="16"/>
  <c r="AR32" i="16"/>
  <c r="AJ32" i="16"/>
  <c r="T32" i="16" s="1"/>
  <c r="AS39" i="16"/>
  <c r="AS10" i="16"/>
  <c r="AJ25" i="16"/>
  <c r="T25" i="16" s="1"/>
  <c r="AS25" i="16"/>
  <c r="AR25" i="16"/>
  <c r="AK33" i="16"/>
  <c r="X33" i="16" s="1"/>
  <c r="AS20" i="16"/>
  <c r="AR20" i="16"/>
  <c r="AJ20" i="16"/>
  <c r="T20" i="16" s="1"/>
  <c r="AS27" i="16"/>
  <c r="AS34" i="16"/>
  <c r="AK43" i="16"/>
  <c r="X43" i="16" s="1"/>
  <c r="AK13" i="16"/>
  <c r="X13" i="16" s="1"/>
  <c r="AK25" i="16"/>
  <c r="X25" i="16" s="1"/>
  <c r="AK37" i="16"/>
  <c r="X37" i="16" s="1"/>
  <c r="AR42" i="16"/>
  <c r="AJ18" i="15"/>
  <c r="T18" i="15" s="1"/>
  <c r="AS18" i="15"/>
  <c r="AR18" i="15"/>
  <c r="AS20" i="15"/>
  <c r="AR20" i="15"/>
  <c r="AJ20" i="15"/>
  <c r="T20" i="15" s="1"/>
  <c r="AJ26" i="15"/>
  <c r="T26" i="15" s="1"/>
  <c r="AR26" i="15"/>
  <c r="AS26" i="15"/>
  <c r="AJ28" i="15"/>
  <c r="T28" i="15" s="1"/>
  <c r="AS28" i="15"/>
  <c r="AR28" i="15"/>
  <c r="AS23" i="15"/>
  <c r="AR23" i="15"/>
  <c r="AJ23" i="15"/>
  <c r="T23" i="15" s="1"/>
  <c r="AS25" i="15"/>
  <c r="AJ25" i="15"/>
  <c r="T25" i="15" s="1"/>
  <c r="AR25" i="15"/>
  <c r="AS40" i="15"/>
  <c r="AR40" i="15"/>
  <c r="AJ40" i="15"/>
  <c r="T40" i="15" s="1"/>
  <c r="AS32" i="15"/>
  <c r="AR32" i="15"/>
  <c r="AJ32" i="15"/>
  <c r="T32" i="15" s="1"/>
  <c r="AS37" i="15"/>
  <c r="AR37" i="15"/>
  <c r="AJ37" i="15"/>
  <c r="T37" i="15" s="1"/>
  <c r="AJ14" i="15"/>
  <c r="T14" i="15" s="1"/>
  <c r="AR14" i="15"/>
  <c r="AS14" i="15"/>
  <c r="AR15" i="15"/>
  <c r="AJ15" i="15"/>
  <c r="T15" i="15" s="1"/>
  <c r="AS15" i="15"/>
  <c r="AS16" i="15"/>
  <c r="AR16" i="15"/>
  <c r="AJ16" i="15"/>
  <c r="T16" i="15" s="1"/>
  <c r="AS42" i="15"/>
  <c r="AR42" i="15"/>
  <c r="AJ42" i="15"/>
  <c r="T42" i="15" s="1"/>
  <c r="AS44" i="15"/>
  <c r="AR44" i="15"/>
  <c r="AJ44" i="15"/>
  <c r="T44" i="15" s="1"/>
  <c r="AR21" i="15"/>
  <c r="AJ21" i="15"/>
  <c r="T21" i="15" s="1"/>
  <c r="AS21" i="15"/>
  <c r="AR27" i="15"/>
  <c r="AS27" i="15"/>
  <c r="AJ27" i="15"/>
  <c r="T27" i="15" s="1"/>
  <c r="AR39" i="15"/>
  <c r="AJ39" i="15"/>
  <c r="T39" i="15" s="1"/>
  <c r="AS39" i="15"/>
  <c r="AR30" i="15"/>
  <c r="AS30" i="15"/>
  <c r="AJ30" i="15"/>
  <c r="T30" i="15" s="1"/>
  <c r="AS33" i="15"/>
  <c r="AR33" i="15"/>
  <c r="AJ33" i="15"/>
  <c r="T33" i="15" s="1"/>
  <c r="AJ34" i="15"/>
  <c r="T34" i="15" s="1"/>
  <c r="AS34" i="15"/>
  <c r="AR34" i="15"/>
  <c r="AS35" i="15"/>
  <c r="AR35" i="15"/>
  <c r="AJ35" i="15"/>
  <c r="T35" i="15" s="1"/>
  <c r="AS11" i="15"/>
  <c r="AR11" i="15"/>
  <c r="AJ11" i="15"/>
  <c r="T11" i="15" s="1"/>
  <c r="AS13" i="15"/>
  <c r="AR13" i="15"/>
  <c r="AJ13" i="15"/>
  <c r="T13" i="15" s="1"/>
  <c r="AR12" i="15"/>
  <c r="AQ38" i="15"/>
  <c r="AR43" i="15"/>
  <c r="AS19" i="15"/>
  <c r="AS31" i="15"/>
  <c r="AS43" i="15"/>
  <c r="AK14" i="15"/>
  <c r="X14" i="15" s="1"/>
  <c r="AK26" i="15"/>
  <c r="X26" i="15" s="1"/>
  <c r="AR24" i="15"/>
  <c r="AR31" i="15"/>
  <c r="AJ12" i="15"/>
  <c r="T12" i="15" s="1"/>
  <c r="AJ24" i="15"/>
  <c r="T24" i="15" s="1"/>
  <c r="AJ36" i="15"/>
  <c r="T36" i="15" s="1"/>
  <c r="AR36" i="15"/>
  <c r="AR19" i="15"/>
  <c r="N10" i="11"/>
  <c r="AS19" i="17" l="1"/>
  <c r="AR19" i="17"/>
  <c r="AJ19" i="17"/>
  <c r="T19" i="17" s="1"/>
  <c r="AS31" i="17"/>
  <c r="AR31" i="17"/>
  <c r="AJ31" i="17"/>
  <c r="T31" i="17" s="1"/>
  <c r="AS43" i="17"/>
  <c r="AJ43" i="17"/>
  <c r="T43" i="17" s="1"/>
  <c r="AR43" i="17"/>
  <c r="AR19" i="16"/>
  <c r="AJ19" i="16"/>
  <c r="T19" i="16" s="1"/>
  <c r="AS19" i="16"/>
  <c r="AJ31" i="16"/>
  <c r="T31" i="16" s="1"/>
  <c r="AS31" i="16"/>
  <c r="AR31" i="16"/>
  <c r="AJ38" i="15"/>
  <c r="T38" i="15" s="1"/>
  <c r="AR38" i="15"/>
  <c r="AS38" i="15"/>
  <c r="AB64" i="10"/>
  <c r="AB63" i="10"/>
  <c r="AB62" i="10"/>
  <c r="AI57" i="10"/>
  <c r="AH57" i="10"/>
  <c r="AG57" i="10"/>
  <c r="AF57" i="10"/>
  <c r="AE57" i="10"/>
  <c r="AD57" i="10"/>
  <c r="AC57" i="10"/>
  <c r="AB57" i="10"/>
  <c r="AI56" i="10"/>
  <c r="AH56" i="10"/>
  <c r="AG56" i="10"/>
  <c r="AF56" i="10"/>
  <c r="AE56" i="10"/>
  <c r="AD56" i="10"/>
  <c r="AC56" i="10"/>
  <c r="AB56" i="10"/>
  <c r="AI55" i="10"/>
  <c r="AH55" i="10"/>
  <c r="AG55" i="10"/>
  <c r="AF55" i="10"/>
  <c r="AE55" i="10"/>
  <c r="AD55" i="10"/>
  <c r="AC55" i="10"/>
  <c r="AB55" i="10"/>
  <c r="AI54" i="10"/>
  <c r="AH54" i="10"/>
  <c r="AG54" i="10"/>
  <c r="AF54" i="10"/>
  <c r="AE54" i="10"/>
  <c r="AD54" i="10"/>
  <c r="AC54" i="10"/>
  <c r="AB54" i="10"/>
  <c r="AI53" i="10"/>
  <c r="AH53" i="10"/>
  <c r="AG53" i="10"/>
  <c r="AF53" i="10"/>
  <c r="AE53" i="10"/>
  <c r="AD53" i="10"/>
  <c r="AC53" i="10"/>
  <c r="AB53" i="10"/>
  <c r="AI52" i="10"/>
  <c r="AH52" i="10"/>
  <c r="AG52" i="10"/>
  <c r="AF52" i="10"/>
  <c r="AE52" i="10"/>
  <c r="AD52" i="10"/>
  <c r="AC52" i="10"/>
  <c r="AB52" i="10"/>
  <c r="AF47" i="10"/>
  <c r="AE47" i="10"/>
  <c r="AD47" i="10"/>
  <c r="AC47" i="10"/>
  <c r="AB47" i="10"/>
  <c r="AE46" i="10"/>
  <c r="AC46" i="10"/>
  <c r="AE45" i="10"/>
  <c r="AC45" i="10"/>
  <c r="AF37" i="10"/>
  <c r="AB37" i="10"/>
  <c r="AE35" i="10"/>
  <c r="AD33" i="10"/>
  <c r="AC33" i="10"/>
  <c r="AB33" i="10"/>
  <c r="AD32" i="10"/>
  <c r="AC32" i="10"/>
  <c r="AB32" i="10"/>
  <c r="AB27" i="10"/>
  <c r="AD25" i="10"/>
  <c r="AB25" i="10"/>
  <c r="AB23" i="10"/>
  <c r="AB21" i="10"/>
  <c r="AB18" i="10"/>
  <c r="AB16" i="10"/>
  <c r="AB14" i="10"/>
  <c r="AB13" i="10"/>
  <c r="AB11" i="10"/>
  <c r="AD6" i="10"/>
  <c r="AC6" i="10"/>
  <c r="AB6" i="10"/>
  <c r="AC10" i="11" l="1"/>
  <c r="AD10" i="11"/>
  <c r="AO30" i="11" l="1"/>
  <c r="AP30" i="11"/>
  <c r="AO31" i="11"/>
  <c r="AP31" i="11"/>
  <c r="AO32" i="11"/>
  <c r="AP32" i="11"/>
  <c r="AO33" i="11"/>
  <c r="AP33" i="11"/>
  <c r="AO34" i="11"/>
  <c r="AP34" i="11"/>
  <c r="AO35" i="11"/>
  <c r="AQ35" i="11" s="1"/>
  <c r="AP35" i="11"/>
  <c r="AK35" i="11" s="1"/>
  <c r="X35" i="11" s="1"/>
  <c r="AO36" i="11"/>
  <c r="AQ36" i="11" s="1"/>
  <c r="AP36" i="11"/>
  <c r="AO37" i="11"/>
  <c r="AQ37" i="11" s="1"/>
  <c r="AP37" i="11"/>
  <c r="AO38" i="11"/>
  <c r="AQ38" i="11" s="1"/>
  <c r="AP38" i="11"/>
  <c r="AO39" i="11"/>
  <c r="AQ39" i="11" s="1"/>
  <c r="AP39" i="11"/>
  <c r="AO40" i="11"/>
  <c r="AQ40" i="11" s="1"/>
  <c r="AP40" i="11"/>
  <c r="AO41" i="11"/>
  <c r="AQ41" i="11" s="1"/>
  <c r="AS41" i="11" s="1"/>
  <c r="AP41" i="11"/>
  <c r="AK41" i="11" s="1"/>
  <c r="X41" i="11" s="1"/>
  <c r="AO42" i="11"/>
  <c r="AQ42" i="11" s="1"/>
  <c r="AP42" i="11"/>
  <c r="AR42" i="11"/>
  <c r="AO43" i="11"/>
  <c r="AQ43" i="11" s="1"/>
  <c r="AP43" i="11"/>
  <c r="AO44" i="11"/>
  <c r="AQ44" i="11" s="1"/>
  <c r="AP44" i="11"/>
  <c r="N11" i="11"/>
  <c r="N12" i="11"/>
  <c r="N13" i="11"/>
  <c r="N14" i="11"/>
  <c r="N15" i="11"/>
  <c r="N16" i="11"/>
  <c r="AO11" i="11"/>
  <c r="AP11" i="11"/>
  <c r="AO12" i="11"/>
  <c r="AP12" i="11"/>
  <c r="AO13" i="11"/>
  <c r="AQ13" i="11" s="1"/>
  <c r="AP13" i="11"/>
  <c r="AO14" i="11"/>
  <c r="AQ14" i="11" s="1"/>
  <c r="AP14" i="11"/>
  <c r="AO15" i="11"/>
  <c r="AQ15" i="11" s="1"/>
  <c r="AP15" i="11"/>
  <c r="AO16" i="11"/>
  <c r="AQ16" i="11" s="1"/>
  <c r="AP16" i="11"/>
  <c r="AO17" i="11"/>
  <c r="AQ17" i="11" s="1"/>
  <c r="AP17" i="11"/>
  <c r="AO18" i="11"/>
  <c r="AQ18" i="11" s="1"/>
  <c r="AP18" i="11"/>
  <c r="AO19" i="11"/>
  <c r="AQ19" i="11" s="1"/>
  <c r="AP19" i="11"/>
  <c r="AO20" i="11"/>
  <c r="AQ20" i="11" s="1"/>
  <c r="AP20" i="11"/>
  <c r="AO21" i="11"/>
  <c r="AP21" i="11"/>
  <c r="AO22" i="11"/>
  <c r="AQ22" i="11" s="1"/>
  <c r="AP22" i="11"/>
  <c r="AO23" i="11"/>
  <c r="AP23" i="11"/>
  <c r="AO24" i="11"/>
  <c r="AQ24" i="11" s="1"/>
  <c r="AP24" i="11"/>
  <c r="AO25" i="11"/>
  <c r="AP25" i="11"/>
  <c r="AO26" i="11"/>
  <c r="AQ26" i="11" s="1"/>
  <c r="AP26" i="11"/>
  <c r="AO27" i="11"/>
  <c r="AP27" i="11"/>
  <c r="AO28" i="11"/>
  <c r="AP28" i="11"/>
  <c r="AO29" i="11"/>
  <c r="AP29" i="11"/>
  <c r="AO10" i="11"/>
  <c r="AP10" i="11"/>
  <c r="AB10" i="11"/>
  <c r="AE10" i="11"/>
  <c r="AF10" i="11"/>
  <c r="AG10" i="11"/>
  <c r="AH10" i="11"/>
  <c r="AI10" i="11"/>
  <c r="AB11" i="11"/>
  <c r="AC11" i="11"/>
  <c r="AD11" i="11"/>
  <c r="AE11" i="11"/>
  <c r="AF11" i="11"/>
  <c r="AG11" i="11"/>
  <c r="AH11" i="11"/>
  <c r="AI11" i="11"/>
  <c r="AB12" i="11"/>
  <c r="AC12" i="11"/>
  <c r="AD12" i="11"/>
  <c r="AE12" i="11"/>
  <c r="AF12" i="11"/>
  <c r="AG12" i="11"/>
  <c r="AH12" i="11"/>
  <c r="AI12" i="11"/>
  <c r="AI31" i="11"/>
  <c r="AH31" i="11"/>
  <c r="AG31" i="11"/>
  <c r="AF31" i="11"/>
  <c r="AE31" i="11"/>
  <c r="AD31" i="11"/>
  <c r="AC31" i="11"/>
  <c r="AB31" i="11"/>
  <c r="N31" i="11"/>
  <c r="AI30" i="11"/>
  <c r="AH30" i="11"/>
  <c r="AG30" i="11"/>
  <c r="AF30" i="11"/>
  <c r="AE30" i="11"/>
  <c r="AD30" i="11"/>
  <c r="AC30" i="11"/>
  <c r="AB30" i="11"/>
  <c r="N30" i="11"/>
  <c r="AI29" i="11"/>
  <c r="AH29" i="11"/>
  <c r="AG29" i="11"/>
  <c r="AF29" i="11"/>
  <c r="AE29" i="11"/>
  <c r="AD29" i="11"/>
  <c r="AC29" i="11"/>
  <c r="AB29" i="11"/>
  <c r="N29" i="11"/>
  <c r="AI28" i="11"/>
  <c r="AH28" i="11"/>
  <c r="AG28" i="11"/>
  <c r="AF28" i="11"/>
  <c r="AE28" i="11"/>
  <c r="AD28" i="11"/>
  <c r="AC28" i="11"/>
  <c r="AB28" i="11"/>
  <c r="N28" i="11"/>
  <c r="AI27" i="11"/>
  <c r="AH27" i="11"/>
  <c r="AG27" i="11"/>
  <c r="AF27" i="11"/>
  <c r="AE27" i="11"/>
  <c r="AD27" i="11"/>
  <c r="AC27" i="11"/>
  <c r="AB27" i="11"/>
  <c r="N27" i="11"/>
  <c r="AI26" i="11"/>
  <c r="AH26" i="11"/>
  <c r="AG26" i="11"/>
  <c r="AF26" i="11"/>
  <c r="AE26" i="11"/>
  <c r="AD26" i="11"/>
  <c r="AC26" i="11"/>
  <c r="AB26" i="11"/>
  <c r="N26" i="11"/>
  <c r="AI25" i="11"/>
  <c r="AH25" i="11"/>
  <c r="AG25" i="11"/>
  <c r="AF25" i="11"/>
  <c r="AE25" i="11"/>
  <c r="AD25" i="11"/>
  <c r="AC25" i="11"/>
  <c r="AB25" i="11"/>
  <c r="N25" i="11"/>
  <c r="AI24" i="11"/>
  <c r="AH24" i="11"/>
  <c r="AG24" i="11"/>
  <c r="AF24" i="11"/>
  <c r="AE24" i="11"/>
  <c r="AD24" i="11"/>
  <c r="AC24" i="11"/>
  <c r="AB24" i="11"/>
  <c r="N24" i="11"/>
  <c r="AI23" i="11"/>
  <c r="AH23" i="11"/>
  <c r="AG23" i="11"/>
  <c r="AF23" i="11"/>
  <c r="AE23" i="11"/>
  <c r="AD23" i="11"/>
  <c r="AC23" i="11"/>
  <c r="AB23" i="11"/>
  <c r="N23" i="11"/>
  <c r="AI22" i="11"/>
  <c r="AH22" i="11"/>
  <c r="AG22" i="11"/>
  <c r="AF22" i="11"/>
  <c r="AE22" i="11"/>
  <c r="AD22" i="11"/>
  <c r="AC22" i="11"/>
  <c r="AB22" i="11"/>
  <c r="N22" i="11"/>
  <c r="AI21" i="11"/>
  <c r="AH21" i="11"/>
  <c r="AG21" i="11"/>
  <c r="AF21" i="11"/>
  <c r="AE21" i="11"/>
  <c r="AD21" i="11"/>
  <c r="AC21" i="11"/>
  <c r="AB21" i="11"/>
  <c r="N21" i="11"/>
  <c r="AI20" i="11"/>
  <c r="AH20" i="11"/>
  <c r="AG20" i="11"/>
  <c r="AF20" i="11"/>
  <c r="AE20" i="11"/>
  <c r="AD20" i="11"/>
  <c r="AC20" i="11"/>
  <c r="AB20" i="11"/>
  <c r="N20" i="11"/>
  <c r="AI19" i="11"/>
  <c r="AH19" i="11"/>
  <c r="AG19" i="11"/>
  <c r="AF19" i="11"/>
  <c r="AE19" i="11"/>
  <c r="AD19" i="11"/>
  <c r="AC19" i="11"/>
  <c r="AB19" i="11"/>
  <c r="N19" i="11"/>
  <c r="AI18" i="11"/>
  <c r="AH18" i="11"/>
  <c r="AG18" i="11"/>
  <c r="AF18" i="11"/>
  <c r="AE18" i="11"/>
  <c r="AD18" i="11"/>
  <c r="AC18" i="11"/>
  <c r="AB18" i="11"/>
  <c r="N18" i="11"/>
  <c r="AI17" i="11"/>
  <c r="AH17" i="11"/>
  <c r="AG17" i="11"/>
  <c r="AF17" i="11"/>
  <c r="AE17" i="11"/>
  <c r="AD17" i="11"/>
  <c r="AC17" i="11"/>
  <c r="AB17" i="11"/>
  <c r="N17" i="11"/>
  <c r="AI39" i="11"/>
  <c r="AH39" i="11"/>
  <c r="AG39" i="11"/>
  <c r="AF39" i="11"/>
  <c r="AE39" i="11"/>
  <c r="AD39" i="11"/>
  <c r="AC39" i="11"/>
  <c r="AB39" i="11"/>
  <c r="N39" i="11"/>
  <c r="AI38" i="11"/>
  <c r="AH38" i="11"/>
  <c r="AG38" i="11"/>
  <c r="AF38" i="11"/>
  <c r="AE38" i="11"/>
  <c r="AD38" i="11"/>
  <c r="AC38" i="11"/>
  <c r="AB38" i="11"/>
  <c r="N38" i="11"/>
  <c r="AI37" i="11"/>
  <c r="AH37" i="11"/>
  <c r="AG37" i="11"/>
  <c r="AF37" i="11"/>
  <c r="AE37" i="11"/>
  <c r="AD37" i="11"/>
  <c r="AC37" i="11"/>
  <c r="AB37" i="11"/>
  <c r="N37" i="11"/>
  <c r="AI36" i="11"/>
  <c r="AH36" i="11"/>
  <c r="AG36" i="11"/>
  <c r="AF36" i="11"/>
  <c r="AE36" i="11"/>
  <c r="AD36" i="11"/>
  <c r="AC36" i="11"/>
  <c r="AB36" i="11"/>
  <c r="N36" i="11"/>
  <c r="AI35" i="11"/>
  <c r="AH35" i="11"/>
  <c r="AG35" i="11"/>
  <c r="AF35" i="11"/>
  <c r="AE35" i="11"/>
  <c r="AD35" i="11"/>
  <c r="AC35" i="11"/>
  <c r="AB35" i="11"/>
  <c r="N35" i="11"/>
  <c r="AI34" i="11"/>
  <c r="AH34" i="11"/>
  <c r="AG34" i="11"/>
  <c r="AF34" i="11"/>
  <c r="AE34" i="11"/>
  <c r="AD34" i="11"/>
  <c r="AC34" i="11"/>
  <c r="AB34" i="11"/>
  <c r="N34" i="11"/>
  <c r="AI33" i="11"/>
  <c r="AH33" i="11"/>
  <c r="AG33" i="11"/>
  <c r="AF33" i="11"/>
  <c r="AE33" i="11"/>
  <c r="AD33" i="11"/>
  <c r="AC33" i="11"/>
  <c r="AB33" i="11"/>
  <c r="N33" i="11"/>
  <c r="AI32" i="11"/>
  <c r="AH32" i="11"/>
  <c r="AG32" i="11"/>
  <c r="AF32" i="11"/>
  <c r="AE32" i="11"/>
  <c r="AD32" i="11"/>
  <c r="AC32" i="11"/>
  <c r="AB32" i="11"/>
  <c r="N32" i="11"/>
  <c r="AI43" i="11"/>
  <c r="AH43" i="11"/>
  <c r="AG43" i="11"/>
  <c r="AF43" i="11"/>
  <c r="AE43" i="11"/>
  <c r="AD43" i="11"/>
  <c r="AC43" i="11"/>
  <c r="AB43" i="11"/>
  <c r="N43" i="11"/>
  <c r="AI42" i="11"/>
  <c r="AH42" i="11"/>
  <c r="AG42" i="11"/>
  <c r="AF42" i="11"/>
  <c r="AE42" i="11"/>
  <c r="AD42" i="11"/>
  <c r="AC42" i="11"/>
  <c r="AB42" i="11"/>
  <c r="N42" i="11"/>
  <c r="AI41" i="11"/>
  <c r="AH41" i="11"/>
  <c r="AG41" i="11"/>
  <c r="AF41" i="11"/>
  <c r="AE41" i="11"/>
  <c r="AD41" i="11"/>
  <c r="AC41" i="11"/>
  <c r="AB41" i="11"/>
  <c r="N41" i="11"/>
  <c r="AI40" i="11"/>
  <c r="AH40" i="11"/>
  <c r="AG40" i="11"/>
  <c r="AF40" i="11"/>
  <c r="AE40" i="11"/>
  <c r="AD40" i="11"/>
  <c r="AC40" i="11"/>
  <c r="AB40" i="11"/>
  <c r="N40" i="11"/>
  <c r="AI44" i="11"/>
  <c r="AH44" i="11"/>
  <c r="AG44" i="11"/>
  <c r="AF44" i="11"/>
  <c r="AE44" i="11"/>
  <c r="AD44" i="11"/>
  <c r="AC44" i="11"/>
  <c r="AB44" i="11"/>
  <c r="N44" i="11"/>
  <c r="AI16" i="11"/>
  <c r="AH16" i="11"/>
  <c r="AG16" i="11"/>
  <c r="AF16" i="11"/>
  <c r="AE16" i="11"/>
  <c r="AD16" i="11"/>
  <c r="AC16" i="11"/>
  <c r="AB16" i="11"/>
  <c r="AI15" i="11"/>
  <c r="AH15" i="11"/>
  <c r="AG15" i="11"/>
  <c r="AF15" i="11"/>
  <c r="AE15" i="11"/>
  <c r="AD15" i="11"/>
  <c r="AC15" i="11"/>
  <c r="AB15" i="11"/>
  <c r="AI14" i="11"/>
  <c r="AH14" i="11"/>
  <c r="AG14" i="11"/>
  <c r="AF14" i="11"/>
  <c r="AE14" i="11"/>
  <c r="AD14" i="11"/>
  <c r="AC14" i="11"/>
  <c r="AB14" i="11"/>
  <c r="AI13" i="11"/>
  <c r="AH13" i="11"/>
  <c r="AG13" i="11"/>
  <c r="AF13" i="11"/>
  <c r="AE13" i="11"/>
  <c r="AD13" i="11"/>
  <c r="AC13" i="11"/>
  <c r="AB13" i="11"/>
  <c r="X5" i="11"/>
  <c r="V5" i="11"/>
  <c r="C5" i="11"/>
  <c r="AB6" i="11" s="1"/>
  <c r="S5" i="11"/>
  <c r="AP57" i="10"/>
  <c r="AO57" i="10"/>
  <c r="N57" i="10"/>
  <c r="AP56" i="10"/>
  <c r="AO56" i="10"/>
  <c r="AQ56" i="10" s="1"/>
  <c r="N56" i="10"/>
  <c r="AP55" i="10"/>
  <c r="AO55" i="10"/>
  <c r="AQ55" i="10" s="1"/>
  <c r="N55" i="10"/>
  <c r="AP54" i="10"/>
  <c r="AO54" i="10"/>
  <c r="AQ54" i="10" s="1"/>
  <c r="N54" i="10"/>
  <c r="AP53" i="10"/>
  <c r="AO53" i="10"/>
  <c r="AQ53" i="10" s="1"/>
  <c r="N53" i="10"/>
  <c r="AP52" i="10"/>
  <c r="AO52" i="10"/>
  <c r="N52" i="10"/>
  <c r="AS94" i="10"/>
  <c r="AS93" i="10"/>
  <c r="AS90" i="10"/>
  <c r="AS89" i="10"/>
  <c r="AS88" i="10"/>
  <c r="AS87" i="10"/>
  <c r="AS86" i="10"/>
  <c r="AS85" i="10"/>
  <c r="AS84" i="10"/>
  <c r="AS83" i="10"/>
  <c r="AS82" i="10"/>
  <c r="AS81" i="10"/>
  <c r="X47" i="10"/>
  <c r="AG47" i="10" s="1"/>
  <c r="V46" i="10"/>
  <c r="AG46" i="10" s="1"/>
  <c r="V44" i="10"/>
  <c r="AG45" i="10" s="1"/>
  <c r="U33" i="10"/>
  <c r="L33" i="10"/>
  <c r="AK39" i="11" l="1"/>
  <c r="X39" i="11" s="1"/>
  <c r="AK42" i="11"/>
  <c r="X42" i="11" s="1"/>
  <c r="AK57" i="10"/>
  <c r="AQ57" i="10"/>
  <c r="AJ57" i="10" s="1"/>
  <c r="AK43" i="11"/>
  <c r="X43" i="11" s="1"/>
  <c r="AQ11" i="11"/>
  <c r="AR11" i="11" s="1"/>
  <c r="AQ12" i="11"/>
  <c r="AS12" i="11" s="1"/>
  <c r="AK12" i="11" s="1"/>
  <c r="X12" i="11" s="1"/>
  <c r="AQ52" i="10"/>
  <c r="AJ52" i="10" s="1"/>
  <c r="T52" i="10" s="1"/>
  <c r="AQ29" i="11"/>
  <c r="AS29" i="11" s="1"/>
  <c r="AQ31" i="11"/>
  <c r="AJ31" i="11" s="1"/>
  <c r="T31" i="11" s="1"/>
  <c r="AQ32" i="11"/>
  <c r="AJ32" i="11" s="1"/>
  <c r="T32" i="11" s="1"/>
  <c r="AQ30" i="11"/>
  <c r="AJ30" i="11" s="1"/>
  <c r="T30" i="11" s="1"/>
  <c r="AQ33" i="11"/>
  <c r="AQ34" i="11"/>
  <c r="AS34" i="11" s="1"/>
  <c r="AQ28" i="11"/>
  <c r="AS28" i="11" s="1"/>
  <c r="AQ27" i="11"/>
  <c r="AS27" i="11" s="1"/>
  <c r="AQ25" i="11"/>
  <c r="AS25" i="11" s="1"/>
  <c r="AQ23" i="11"/>
  <c r="AJ23" i="11" s="1"/>
  <c r="T23" i="11" s="1"/>
  <c r="AQ21" i="11"/>
  <c r="AS21" i="11" s="1"/>
  <c r="AQ10" i="11"/>
  <c r="AJ10" i="11" s="1"/>
  <c r="T10" i="11" s="1"/>
  <c r="AS37" i="11"/>
  <c r="AR37" i="11"/>
  <c r="AJ37" i="11"/>
  <c r="T37" i="11" s="1"/>
  <c r="AJ41" i="11"/>
  <c r="T41" i="11" s="1"/>
  <c r="AK38" i="11"/>
  <c r="X38" i="11" s="1"/>
  <c r="AK37" i="11"/>
  <c r="X37" i="11" s="1"/>
  <c r="AR41" i="11"/>
  <c r="AK36" i="11"/>
  <c r="X36" i="11" s="1"/>
  <c r="AS18" i="11"/>
  <c r="AJ18" i="11"/>
  <c r="T18" i="11" s="1"/>
  <c r="AS19" i="11"/>
  <c r="AJ19" i="11"/>
  <c r="T19" i="11" s="1"/>
  <c r="AS91" i="10"/>
  <c r="AB59" i="10" s="1"/>
  <c r="AS39" i="11"/>
  <c r="AJ39" i="11"/>
  <c r="T39" i="11" s="1"/>
  <c r="AR39" i="11"/>
  <c r="AJ43" i="11"/>
  <c r="T43" i="11" s="1"/>
  <c r="AS43" i="11"/>
  <c r="AR43" i="11"/>
  <c r="AR40" i="11"/>
  <c r="AJ40" i="11"/>
  <c r="T40" i="11" s="1"/>
  <c r="AS40" i="11"/>
  <c r="AR44" i="11"/>
  <c r="AS44" i="11"/>
  <c r="AJ44" i="11"/>
  <c r="T44" i="11" s="1"/>
  <c r="AR35" i="11"/>
  <c r="AJ35" i="11"/>
  <c r="T35" i="11" s="1"/>
  <c r="AS35" i="11"/>
  <c r="AS42" i="11"/>
  <c r="AS38" i="11"/>
  <c r="AK44" i="11"/>
  <c r="X44" i="11" s="1"/>
  <c r="AJ42" i="11"/>
  <c r="T42" i="11" s="1"/>
  <c r="AK30" i="11"/>
  <c r="X30" i="11" s="1"/>
  <c r="AK40" i="11"/>
  <c r="X40" i="11" s="1"/>
  <c r="AS22" i="11"/>
  <c r="AR22" i="11"/>
  <c r="AJ22" i="11"/>
  <c r="T22" i="11" s="1"/>
  <c r="AS26" i="11"/>
  <c r="AR26" i="11"/>
  <c r="AK26" i="11" s="1"/>
  <c r="X26" i="11" s="1"/>
  <c r="AJ26" i="11"/>
  <c r="T26" i="11" s="1"/>
  <c r="AR18" i="11"/>
  <c r="AK18" i="11" s="1"/>
  <c r="X18" i="11" s="1"/>
  <c r="AR14" i="11"/>
  <c r="AR24" i="11"/>
  <c r="AS24" i="11"/>
  <c r="AJ24" i="11"/>
  <c r="T24" i="11" s="1"/>
  <c r="AS15" i="11"/>
  <c r="AR15" i="11"/>
  <c r="AR21" i="11"/>
  <c r="AR12" i="11"/>
  <c r="AR16" i="11"/>
  <c r="AS16" i="11"/>
  <c r="AR20" i="11"/>
  <c r="AS20" i="11"/>
  <c r="AJ20" i="11"/>
  <c r="T20" i="11" s="1"/>
  <c r="AJ17" i="11"/>
  <c r="T17" i="11" s="1"/>
  <c r="AR17" i="11"/>
  <c r="AS17" i="11"/>
  <c r="AR13" i="11"/>
  <c r="AS13" i="11"/>
  <c r="AK13" i="11" s="1"/>
  <c r="X13" i="11" s="1"/>
  <c r="AR23" i="11"/>
  <c r="AR19" i="11"/>
  <c r="AK19" i="11" s="1"/>
  <c r="X19" i="11" s="1"/>
  <c r="AK16" i="11"/>
  <c r="X16" i="11" s="1"/>
  <c r="AJ15" i="11"/>
  <c r="T15" i="11" s="1"/>
  <c r="AJ13" i="11"/>
  <c r="T13" i="11" s="1"/>
  <c r="AK15" i="11"/>
  <c r="X15" i="11" s="1"/>
  <c r="AS79" i="10"/>
  <c r="AB35" i="10" s="1"/>
  <c r="AE67" i="10" s="1"/>
  <c r="W33" i="10"/>
  <c r="AF33" i="10" s="1"/>
  <c r="AJ54" i="10"/>
  <c r="AR31" i="11" l="1"/>
  <c r="AK31" i="11" s="1"/>
  <c r="X31" i="11" s="1"/>
  <c r="AS30" i="11"/>
  <c r="AR32" i="11"/>
  <c r="AK32" i="11" s="1"/>
  <c r="X32" i="11" s="1"/>
  <c r="AJ11" i="11"/>
  <c r="T11" i="11" s="1"/>
  <c r="AS11" i="11"/>
  <c r="AS23" i="11"/>
  <c r="AS31" i="11"/>
  <c r="AR28" i="11"/>
  <c r="AK24" i="11"/>
  <c r="X24" i="11" s="1"/>
  <c r="AR25" i="11"/>
  <c r="AK25" i="11" s="1"/>
  <c r="X25" i="11" s="1"/>
  <c r="AR30" i="11"/>
  <c r="AR29" i="11"/>
  <c r="AK29" i="11" s="1"/>
  <c r="X29" i="11" s="1"/>
  <c r="AS32" i="11"/>
  <c r="AJ25" i="11"/>
  <c r="T25" i="11" s="1"/>
  <c r="AJ27" i="11"/>
  <c r="T27" i="11" s="1"/>
  <c r="AR27" i="11"/>
  <c r="AK27" i="11" s="1"/>
  <c r="X27" i="11" s="1"/>
  <c r="AJ29" i="11"/>
  <c r="T29" i="11" s="1"/>
  <c r="AK17" i="11"/>
  <c r="X17" i="11" s="1"/>
  <c r="AK28" i="11"/>
  <c r="X28" i="11" s="1"/>
  <c r="AJ28" i="11"/>
  <c r="T28" i="11" s="1"/>
  <c r="AK23" i="11"/>
  <c r="X23" i="11" s="1"/>
  <c r="AK22" i="11"/>
  <c r="X22" i="11" s="1"/>
  <c r="AJ21" i="11"/>
  <c r="T21" i="11" s="1"/>
  <c r="AK21" i="11"/>
  <c r="X21" i="11" s="1"/>
  <c r="AR10" i="11"/>
  <c r="AS10" i="11"/>
  <c r="AR38" i="11"/>
  <c r="AJ38" i="11"/>
  <c r="T38" i="11" s="1"/>
  <c r="AS33" i="11"/>
  <c r="AR33" i="11"/>
  <c r="AK33" i="11" s="1"/>
  <c r="X33" i="11" s="1"/>
  <c r="AJ33" i="11"/>
  <c r="T33" i="11" s="1"/>
  <c r="AR34" i="11"/>
  <c r="AK34" i="11" s="1"/>
  <c r="X34" i="11" s="1"/>
  <c r="AJ34" i="11"/>
  <c r="T34" i="11" s="1"/>
  <c r="AJ12" i="11"/>
  <c r="T12" i="11" s="1"/>
  <c r="AK11" i="11"/>
  <c r="X11" i="11" s="1"/>
  <c r="AK20" i="11"/>
  <c r="X20" i="11" s="1"/>
  <c r="AJ56" i="10"/>
  <c r="T56" i="10" s="1"/>
  <c r="AR53" i="10"/>
  <c r="AJ53" i="10"/>
  <c r="T53" i="10" s="1"/>
  <c r="AS55" i="10"/>
  <c r="AJ55" i="10"/>
  <c r="T55" i="10" s="1"/>
  <c r="AR56" i="10"/>
  <c r="AS56" i="10"/>
  <c r="AS14" i="11"/>
  <c r="AK14" i="11" s="1"/>
  <c r="X14" i="11" s="1"/>
  <c r="AJ14" i="11"/>
  <c r="T14" i="11" s="1"/>
  <c r="AS53" i="10"/>
  <c r="AR36" i="11"/>
  <c r="AJ36" i="11"/>
  <c r="T36" i="11" s="1"/>
  <c r="AS36" i="11"/>
  <c r="AJ16" i="11"/>
  <c r="T16" i="11" s="1"/>
  <c r="AR55" i="10"/>
  <c r="AS54" i="10"/>
  <c r="AR54" i="10"/>
  <c r="AK54" i="10" s="1"/>
  <c r="T54" i="10"/>
  <c r="AS52" i="10"/>
  <c r="AR52" i="10"/>
  <c r="AS57" i="10"/>
  <c r="AR57" i="10"/>
  <c r="X57" i="10" s="1"/>
  <c r="T57" i="10"/>
  <c r="AK10" i="11" l="1"/>
  <c r="X10" i="11" s="1"/>
  <c r="AK52" i="10"/>
  <c r="X52" i="10" s="1"/>
  <c r="AK55" i="10"/>
  <c r="X55" i="10" s="1"/>
  <c r="AK56" i="10"/>
  <c r="X56" i="10" s="1"/>
  <c r="AK53" i="10"/>
  <c r="X53" i="10" s="1"/>
  <c r="X54" i="10"/>
</calcChain>
</file>

<file path=xl/sharedStrings.xml><?xml version="1.0" encoding="utf-8"?>
<sst xmlns="http://schemas.openxmlformats.org/spreadsheetml/2006/main" count="777" uniqueCount="146">
  <si>
    <t>展示ホール</t>
    <rPh sb="0" eb="2">
      <t>テンジ</t>
    </rPh>
    <phoneticPr fontId="2"/>
  </si>
  <si>
    <t>展示ホール全面</t>
    <rPh sb="5" eb="7">
      <t>ゼンメン</t>
    </rPh>
    <phoneticPr fontId="10"/>
  </si>
  <si>
    <t>展示ホールA</t>
  </si>
  <si>
    <t>年</t>
    <rPh sb="0" eb="1">
      <t>ネン</t>
    </rPh>
    <phoneticPr fontId="2"/>
  </si>
  <si>
    <t>月</t>
    <rPh sb="0" eb="1">
      <t>ガツ</t>
    </rPh>
    <phoneticPr fontId="2"/>
  </si>
  <si>
    <t>日</t>
    <rPh sb="0" eb="1">
      <t>ニチ</t>
    </rPh>
    <phoneticPr fontId="2"/>
  </si>
  <si>
    <t>展示ホールC</t>
  </si>
  <si>
    <t>群馬コンベンションセンター （Ｇメッセ群馬）</t>
    <rPh sb="0" eb="2">
      <t>グンマ</t>
    </rPh>
    <rPh sb="19" eb="21">
      <t>グンマ</t>
    </rPh>
    <phoneticPr fontId="2"/>
  </si>
  <si>
    <t>指定管理者　Ｇメッセ運営共同事業体</t>
    <rPh sb="0" eb="2">
      <t>シテイ</t>
    </rPh>
    <rPh sb="2" eb="5">
      <t>カンリシャ</t>
    </rPh>
    <rPh sb="10" eb="12">
      <t>ウンエイ</t>
    </rPh>
    <rPh sb="12" eb="14">
      <t>キョウドウ</t>
    </rPh>
    <rPh sb="14" eb="17">
      <t>ジギョウタイ</t>
    </rPh>
    <phoneticPr fontId="2"/>
  </si>
  <si>
    <t>中会議室301B</t>
    <rPh sb="0" eb="1">
      <t>チュウ</t>
    </rPh>
    <rPh sb="1" eb="4">
      <t>カイギシツ</t>
    </rPh>
    <phoneticPr fontId="15"/>
  </si>
  <si>
    <r>
      <t xml:space="preserve">利用期間
</t>
    </r>
    <r>
      <rPr>
        <sz val="6"/>
        <color theme="1"/>
        <rFont val="BIZ UDP明朝 Medium"/>
        <family val="1"/>
        <charset val="128"/>
      </rPr>
      <t>(利用初日～
最終日まで)</t>
    </r>
    <rPh sb="0" eb="2">
      <t>リヨウ</t>
    </rPh>
    <rPh sb="2" eb="4">
      <t>キカン</t>
    </rPh>
    <phoneticPr fontId="2"/>
  </si>
  <si>
    <t>曜日</t>
    <rPh sb="0" eb="2">
      <t>ヨウビ</t>
    </rPh>
    <phoneticPr fontId="2"/>
  </si>
  <si>
    <t>利用日数</t>
    <rPh sb="0" eb="2">
      <t>リヨウ</t>
    </rPh>
    <rPh sb="2" eb="4">
      <t>ニッスウ</t>
    </rPh>
    <phoneticPr fontId="2"/>
  </si>
  <si>
    <t>中会議室302</t>
    <rPh sb="0" eb="1">
      <t>チュウ</t>
    </rPh>
    <rPh sb="1" eb="4">
      <t>カイギシツ</t>
    </rPh>
    <phoneticPr fontId="10"/>
  </si>
  <si>
    <t>小会議室303</t>
    <rPh sb="0" eb="1">
      <t>チイ</t>
    </rPh>
    <phoneticPr fontId="15"/>
  </si>
  <si>
    <t>催物名称</t>
    <rPh sb="0" eb="2">
      <t>モヨオシモノ</t>
    </rPh>
    <rPh sb="2" eb="4">
      <t>メイショウ</t>
    </rPh>
    <phoneticPr fontId="2"/>
  </si>
  <si>
    <t>交流室209A</t>
    <rPh sb="0" eb="2">
      <t>コウリュウ</t>
    </rPh>
    <rPh sb="2" eb="3">
      <t>シツ</t>
    </rPh>
    <phoneticPr fontId="15"/>
  </si>
  <si>
    <t>利用日</t>
    <rPh sb="0" eb="2">
      <t>リヨウ</t>
    </rPh>
    <rPh sb="2" eb="3">
      <t>ビ</t>
    </rPh>
    <phoneticPr fontId="2"/>
  </si>
  <si>
    <t>利用区分</t>
    <rPh sb="0" eb="2">
      <t>リヨウ</t>
    </rPh>
    <rPh sb="2" eb="4">
      <t>クブン</t>
    </rPh>
    <phoneticPr fontId="2"/>
  </si>
  <si>
    <t>月</t>
    <rPh sb="0" eb="1">
      <t>ツキ</t>
    </rPh>
    <phoneticPr fontId="2"/>
  </si>
  <si>
    <t>曜日</t>
    <rPh sb="1" eb="2">
      <t>ヒ</t>
    </rPh>
    <phoneticPr fontId="2"/>
  </si>
  <si>
    <r>
      <t xml:space="preserve">利用施設名称
</t>
    </r>
    <r>
      <rPr>
        <sz val="6"/>
        <color theme="1"/>
        <rFont val="BIZ UDP明朝 Medium"/>
        <family val="1"/>
        <charset val="128"/>
      </rPr>
      <t xml:space="preserve">※利用日ごとに記入
</t>
    </r>
    <rPh sb="0" eb="2">
      <t>リヨウ</t>
    </rPh>
    <rPh sb="2" eb="4">
      <t>シセツ</t>
    </rPh>
    <rPh sb="4" eb="6">
      <t>メイショウ</t>
    </rPh>
    <phoneticPr fontId="2"/>
  </si>
  <si>
    <t>※値コピー</t>
    <rPh sb="1" eb="2">
      <t>アタイ</t>
    </rPh>
    <phoneticPr fontId="2"/>
  </si>
  <si>
    <t>全日</t>
    <phoneticPr fontId="2"/>
  </si>
  <si>
    <t>午前</t>
    <phoneticPr fontId="2"/>
  </si>
  <si>
    <t>午後</t>
    <phoneticPr fontId="2"/>
  </si>
  <si>
    <t>午前午後</t>
    <phoneticPr fontId="2"/>
  </si>
  <si>
    <t>午後夜間</t>
    <phoneticPr fontId="2"/>
  </si>
  <si>
    <t>群馬コンベンションセンター（Gメッセ群馬）利用申込書</t>
    <rPh sb="0" eb="2">
      <t>グンマ</t>
    </rPh>
    <rPh sb="18" eb="20">
      <t>グンマ</t>
    </rPh>
    <rPh sb="21" eb="23">
      <t>リヨウ</t>
    </rPh>
    <rPh sb="23" eb="26">
      <t>モウシコミショ</t>
    </rPh>
    <phoneticPr fontId="2"/>
  </si>
  <si>
    <t>提出日</t>
    <rPh sb="0" eb="2">
      <t>テイシュツ</t>
    </rPh>
    <rPh sb="2" eb="3">
      <t>ビ</t>
    </rPh>
    <phoneticPr fontId="2"/>
  </si>
  <si>
    <t>株式会社コンベンションリンケージ　　あて</t>
    <rPh sb="0" eb="4">
      <t>カブシキガイシャ</t>
    </rPh>
    <phoneticPr fontId="2"/>
  </si>
  <si>
    <t>メインホールA</t>
  </si>
  <si>
    <t>メインホールB</t>
  </si>
  <si>
    <t>申請者団体 住所(所在地)</t>
    <rPh sb="0" eb="2">
      <t>シンセイ</t>
    </rPh>
    <rPh sb="2" eb="3">
      <t>シャ</t>
    </rPh>
    <rPh sb="3" eb="5">
      <t>ダンタイ</t>
    </rPh>
    <rPh sb="6" eb="8">
      <t>ジュウショ</t>
    </rPh>
    <rPh sb="9" eb="12">
      <t>ショザイチ</t>
    </rPh>
    <phoneticPr fontId="2"/>
  </si>
  <si>
    <t>大会議室</t>
    <rPh sb="0" eb="4">
      <t>ダイカイギシツ</t>
    </rPh>
    <phoneticPr fontId="10"/>
  </si>
  <si>
    <t>大会議室全面</t>
    <rPh sb="0" eb="4">
      <t>ダイカイギシツ</t>
    </rPh>
    <rPh sb="4" eb="6">
      <t>ゼンメン</t>
    </rPh>
    <phoneticPr fontId="10"/>
  </si>
  <si>
    <t>大会議室A</t>
    <rPh sb="0" eb="4">
      <t>ダイカイギシツ</t>
    </rPh>
    <phoneticPr fontId="15"/>
  </si>
  <si>
    <t>大会議室B</t>
    <rPh sb="0" eb="4">
      <t>ダイカイギシツ</t>
    </rPh>
    <phoneticPr fontId="10"/>
  </si>
  <si>
    <t xml:space="preserve">申請者団体 名称 </t>
    <rPh sb="0" eb="2">
      <t>シンセイ</t>
    </rPh>
    <rPh sb="2" eb="3">
      <t>シャ</t>
    </rPh>
    <rPh sb="3" eb="5">
      <t>ダンタイ</t>
    </rPh>
    <rPh sb="6" eb="8">
      <t>メイショウ</t>
    </rPh>
    <phoneticPr fontId="2"/>
  </si>
  <si>
    <t>中会議室201</t>
    <rPh sb="0" eb="1">
      <t>チュウ</t>
    </rPh>
    <rPh sb="1" eb="4">
      <t>カイギシツ</t>
    </rPh>
    <phoneticPr fontId="15"/>
  </si>
  <si>
    <t>ご利用責任者名</t>
    <rPh sb="1" eb="3">
      <t>リヨウ</t>
    </rPh>
    <rPh sb="3" eb="6">
      <t>セキニンシャ</t>
    </rPh>
    <rPh sb="6" eb="7">
      <t>メイ</t>
    </rPh>
    <phoneticPr fontId="2"/>
  </si>
  <si>
    <t>ご担当者名</t>
    <rPh sb="1" eb="4">
      <t>タントウシャ</t>
    </rPh>
    <rPh sb="4" eb="5">
      <t>メイ</t>
    </rPh>
    <phoneticPr fontId="2"/>
  </si>
  <si>
    <t>中会議室201B</t>
    <rPh sb="0" eb="1">
      <t>チュウ</t>
    </rPh>
    <rPh sb="1" eb="4">
      <t>カイギシツ</t>
    </rPh>
    <phoneticPr fontId="15"/>
  </si>
  <si>
    <t xml:space="preserve">電話/FAX： </t>
    <rPh sb="0" eb="2">
      <t>デンワ</t>
    </rPh>
    <phoneticPr fontId="2"/>
  </si>
  <si>
    <t>中会議室202</t>
    <rPh sb="0" eb="1">
      <t>チュウ</t>
    </rPh>
    <rPh sb="1" eb="4">
      <t>カイギシツ</t>
    </rPh>
    <phoneticPr fontId="10"/>
  </si>
  <si>
    <t>中会議室202A</t>
    <rPh sb="0" eb="1">
      <t>チュウ</t>
    </rPh>
    <rPh sb="1" eb="4">
      <t>カイギシツ</t>
    </rPh>
    <phoneticPr fontId="15"/>
  </si>
  <si>
    <t>中会議室202B</t>
    <rPh sb="0" eb="1">
      <t>チュウ</t>
    </rPh>
    <rPh sb="1" eb="4">
      <t>カイギシツ</t>
    </rPh>
    <phoneticPr fontId="10"/>
  </si>
  <si>
    <t>次の通り利用の承認を申請します。</t>
    <rPh sb="0" eb="1">
      <t>ツギ</t>
    </rPh>
    <rPh sb="2" eb="3">
      <t>トオ</t>
    </rPh>
    <rPh sb="4" eb="6">
      <t>リヨウ</t>
    </rPh>
    <rPh sb="7" eb="9">
      <t>ショウニン</t>
    </rPh>
    <rPh sb="10" eb="12">
      <t>シンセイ</t>
    </rPh>
    <phoneticPr fontId="2"/>
  </si>
  <si>
    <t>中会議室301</t>
    <rPh sb="0" eb="1">
      <t>チュウ</t>
    </rPh>
    <rPh sb="1" eb="4">
      <t>カイギシツ</t>
    </rPh>
    <phoneticPr fontId="15"/>
  </si>
  <si>
    <t>なお、利用に際しては、Ｇメッセ群馬の設置及び管理に関する条例及び同条例施行規則に従います。</t>
    <rPh sb="3" eb="5">
      <t>リヨウ</t>
    </rPh>
    <rPh sb="6" eb="7">
      <t>サイ</t>
    </rPh>
    <rPh sb="15" eb="17">
      <t>グンマ</t>
    </rPh>
    <rPh sb="18" eb="20">
      <t>セッチ</t>
    </rPh>
    <rPh sb="20" eb="21">
      <t>オヨ</t>
    </rPh>
    <rPh sb="22" eb="24">
      <t>カンリ</t>
    </rPh>
    <rPh sb="25" eb="26">
      <t>カン</t>
    </rPh>
    <rPh sb="28" eb="30">
      <t>ジョウレイ</t>
    </rPh>
    <rPh sb="30" eb="31">
      <t>オヨ</t>
    </rPh>
    <rPh sb="32" eb="33">
      <t>ドウ</t>
    </rPh>
    <rPh sb="33" eb="35">
      <t>ジョウレイ</t>
    </rPh>
    <rPh sb="35" eb="37">
      <t>シコウ</t>
    </rPh>
    <rPh sb="37" eb="39">
      <t>キソク</t>
    </rPh>
    <rPh sb="40" eb="41">
      <t>シタガ</t>
    </rPh>
    <phoneticPr fontId="2"/>
  </si>
  <si>
    <t>中会議室301A</t>
    <rPh sb="0" eb="1">
      <t>チュウ</t>
    </rPh>
    <rPh sb="1" eb="4">
      <t>カイギシツ</t>
    </rPh>
    <phoneticPr fontId="10"/>
  </si>
  <si>
    <r>
      <t xml:space="preserve">利用目的
</t>
    </r>
    <r>
      <rPr>
        <sz val="6"/>
        <color theme="1"/>
        <rFont val="BIZ UDP明朝 Medium"/>
        <family val="1"/>
        <charset val="128"/>
      </rPr>
      <t>(1つだけ選択)
(クリックで記入可)</t>
    </r>
    <rPh sb="0" eb="2">
      <t>リヨウ</t>
    </rPh>
    <rPh sb="2" eb="4">
      <t>モクテキ</t>
    </rPh>
    <phoneticPr fontId="2"/>
  </si>
  <si>
    <t>（</t>
  </si>
  <si>
    <t>）</t>
  </si>
  <si>
    <t>小会議室401</t>
    <rPh sb="0" eb="1">
      <t>チイ</t>
    </rPh>
    <phoneticPr fontId="15"/>
  </si>
  <si>
    <t>小会議室402</t>
    <rPh sb="0" eb="1">
      <t>チイ</t>
    </rPh>
    <phoneticPr fontId="10"/>
  </si>
  <si>
    <t>主催者団体名※</t>
    <rPh sb="0" eb="2">
      <t>シュサイ</t>
    </rPh>
    <rPh sb="2" eb="3">
      <t>モノ</t>
    </rPh>
    <rPh sb="3" eb="5">
      <t>ダンタイ</t>
    </rPh>
    <rPh sb="5" eb="6">
      <t>メイ</t>
    </rPh>
    <phoneticPr fontId="2"/>
  </si>
  <si>
    <t>交流室101</t>
    <rPh sb="0" eb="2">
      <t>コウリュウ</t>
    </rPh>
    <rPh sb="2" eb="3">
      <t>シツ</t>
    </rPh>
    <phoneticPr fontId="15"/>
  </si>
  <si>
    <t>特別応接室</t>
    <rPh sb="0" eb="2">
      <t>トクベツ</t>
    </rPh>
    <rPh sb="2" eb="5">
      <t>オウセツシツ</t>
    </rPh>
    <phoneticPr fontId="15"/>
  </si>
  <si>
    <r>
      <t xml:space="preserve"> ↓申請に当たっては、次の内容を誓約の上　     にレを記入してください。</t>
    </r>
    <r>
      <rPr>
        <sz val="6"/>
        <rFont val="BIZ UDP明朝 Medium"/>
        <family val="1"/>
        <charset val="128"/>
      </rPr>
      <t>(クリックで記入可)</t>
    </r>
    <rPh sb="44" eb="46">
      <t>キニュウ</t>
    </rPh>
    <rPh sb="46" eb="47">
      <t>カ</t>
    </rPh>
    <phoneticPr fontId="2"/>
  </si>
  <si>
    <t>交流室203</t>
    <rPh sb="0" eb="2">
      <t>コウリュウ</t>
    </rPh>
    <rPh sb="2" eb="3">
      <t>シツ</t>
    </rPh>
    <phoneticPr fontId="15"/>
  </si>
  <si>
    <t>交流室204</t>
    <rPh sb="0" eb="2">
      <t>コウリュウ</t>
    </rPh>
    <rPh sb="2" eb="3">
      <t>シツ</t>
    </rPh>
    <phoneticPr fontId="15"/>
  </si>
  <si>
    <t>ご利用
者数</t>
    <rPh sb="1" eb="3">
      <t>リヨウ</t>
    </rPh>
    <rPh sb="4" eb="5">
      <t>シャ</t>
    </rPh>
    <rPh sb="5" eb="6">
      <t>スウ</t>
    </rPh>
    <phoneticPr fontId="2"/>
  </si>
  <si>
    <t>ご利用者数計</t>
    <rPh sb="1" eb="3">
      <t>リヨウ</t>
    </rPh>
    <rPh sb="3" eb="4">
      <t>シャ</t>
    </rPh>
    <rPh sb="4" eb="5">
      <t>スウ</t>
    </rPh>
    <rPh sb="5" eb="6">
      <t>ケイ</t>
    </rPh>
    <phoneticPr fontId="2"/>
  </si>
  <si>
    <t>人</t>
    <rPh sb="0" eb="1">
      <t>ニン</t>
    </rPh>
    <phoneticPr fontId="2"/>
  </si>
  <si>
    <t>交流室102</t>
    <rPh sb="0" eb="2">
      <t>コウリュウ</t>
    </rPh>
    <rPh sb="2" eb="3">
      <t>シツ</t>
    </rPh>
    <phoneticPr fontId="15"/>
  </si>
  <si>
    <t>主催者・出演者</t>
    <rPh sb="0" eb="3">
      <t>シュサイシャ</t>
    </rPh>
    <rPh sb="4" eb="7">
      <t>シュツエンシャ</t>
    </rPh>
    <phoneticPr fontId="2"/>
  </si>
  <si>
    <t>来場予定者数</t>
    <rPh sb="0" eb="2">
      <t>ライジョウ</t>
    </rPh>
    <rPh sb="2" eb="4">
      <t>ヨテイ</t>
    </rPh>
    <rPh sb="4" eb="5">
      <t>シャ</t>
    </rPh>
    <rPh sb="5" eb="6">
      <t>スウ</t>
    </rPh>
    <phoneticPr fontId="2"/>
  </si>
  <si>
    <t>交流室103</t>
    <rPh sb="0" eb="2">
      <t>コウリュウ</t>
    </rPh>
    <rPh sb="2" eb="3">
      <t>シツ</t>
    </rPh>
    <phoneticPr fontId="15"/>
  </si>
  <si>
    <t>うち県外者</t>
    <rPh sb="2" eb="5">
      <t>ケンガイシャ</t>
    </rPh>
    <phoneticPr fontId="2"/>
  </si>
  <si>
    <t>交流室104</t>
    <rPh sb="0" eb="2">
      <t>コウリュウ</t>
    </rPh>
    <rPh sb="2" eb="3">
      <t>シツ</t>
    </rPh>
    <phoneticPr fontId="15"/>
  </si>
  <si>
    <t>うち外国人</t>
    <rPh sb="2" eb="4">
      <t>ガイコク</t>
    </rPh>
    <rPh sb="4" eb="5">
      <t>ジン</t>
    </rPh>
    <phoneticPr fontId="2"/>
  </si>
  <si>
    <t>か国</t>
    <rPh sb="1" eb="2">
      <t>クニ</t>
    </rPh>
    <phoneticPr fontId="2"/>
  </si>
  <si>
    <t>交流室205</t>
    <rPh sb="0" eb="2">
      <t>コウリュウ</t>
    </rPh>
    <rPh sb="2" eb="3">
      <t>シツ</t>
    </rPh>
    <phoneticPr fontId="15"/>
  </si>
  <si>
    <r>
      <t xml:space="preserve">利用施設名称
</t>
    </r>
    <r>
      <rPr>
        <sz val="6"/>
        <color theme="1"/>
        <rFont val="BIZ UDP明朝 Medium"/>
        <family val="1"/>
        <charset val="128"/>
      </rPr>
      <t>※利用日ごとに記入
(↓6行以上の場合-p.2
に記入してください)</t>
    </r>
    <rPh sb="0" eb="2">
      <t>リヨウ</t>
    </rPh>
    <rPh sb="2" eb="4">
      <t>シセツ</t>
    </rPh>
    <rPh sb="4" eb="6">
      <t>メイショウ</t>
    </rPh>
    <phoneticPr fontId="2"/>
  </si>
  <si>
    <t>営利</t>
    <rPh sb="0" eb="2">
      <t>エイリ</t>
    </rPh>
    <phoneticPr fontId="2"/>
  </si>
  <si>
    <t>情報</t>
    <rPh sb="0" eb="2">
      <t>ジョウホウ</t>
    </rPh>
    <phoneticPr fontId="2"/>
  </si>
  <si>
    <t xml:space="preserve">　当日の館内ご案内表示 </t>
    <rPh sb="1" eb="3">
      <t>トウジツ</t>
    </rPh>
    <rPh sb="4" eb="5">
      <t>ウチ</t>
    </rPh>
    <rPh sb="6" eb="8">
      <t>アンナイ</t>
    </rPh>
    <rPh sb="8" eb="10">
      <t>ヒョウジ</t>
    </rPh>
    <phoneticPr fontId="2"/>
  </si>
  <si>
    <t>　当館イベントカレンダー等掲載</t>
    <rPh sb="1" eb="3">
      <t>トウカン</t>
    </rPh>
    <rPh sb="12" eb="13">
      <t>タイトウ</t>
    </rPh>
    <rPh sb="13" eb="15">
      <t>ケイサイ</t>
    </rPh>
    <phoneticPr fontId="2"/>
  </si>
  <si>
    <t>非営利</t>
    <rPh sb="0" eb="3">
      <t>ヒエイリ</t>
    </rPh>
    <phoneticPr fontId="2"/>
  </si>
  <si>
    <t>公開</t>
    <rPh sb="0" eb="2">
      <t>コウカイ</t>
    </rPh>
    <phoneticPr fontId="2"/>
  </si>
  <si>
    <t>　申請者団体/主催者団体による対外告知(ＤＭ､新聞広告､Ｗｅｂ､ＳＮＳ等)はありますか</t>
    <rPh sb="1" eb="3">
      <t>シンセイ</t>
    </rPh>
    <rPh sb="3" eb="4">
      <t>シャ</t>
    </rPh>
    <rPh sb="4" eb="6">
      <t>ダンタイ</t>
    </rPh>
    <rPh sb="7" eb="9">
      <t>シュサイ</t>
    </rPh>
    <rPh sb="9" eb="10">
      <t>シャ</t>
    </rPh>
    <rPh sb="10" eb="12">
      <t>ダンタイ</t>
    </rPh>
    <rPh sb="15" eb="17">
      <t>タイガイ</t>
    </rPh>
    <rPh sb="17" eb="19">
      <t>コクチ</t>
    </rPh>
    <rPh sb="23" eb="25">
      <t>シンブン</t>
    </rPh>
    <rPh sb="25" eb="27">
      <t>コウコク</t>
    </rPh>
    <rPh sb="35" eb="36">
      <t>トウ</t>
    </rPh>
    <phoneticPr fontId="2"/>
  </si>
  <si>
    <t>交流室206A</t>
    <rPh sb="0" eb="2">
      <t>コウリュウ</t>
    </rPh>
    <rPh sb="2" eb="3">
      <t>シツ</t>
    </rPh>
    <phoneticPr fontId="15"/>
  </si>
  <si>
    <t>備　考</t>
    <rPh sb="0" eb="1">
      <t>ビ</t>
    </rPh>
    <rPh sb="2" eb="3">
      <t>コウ</t>
    </rPh>
    <phoneticPr fontId="2"/>
  </si>
  <si>
    <t>＜運営事務局使用欄＞</t>
    <rPh sb="1" eb="3">
      <t>ウンエイ</t>
    </rPh>
    <rPh sb="3" eb="6">
      <t>ジムキョク</t>
    </rPh>
    <rPh sb="6" eb="8">
      <t>シヨウ</t>
    </rPh>
    <rPh sb="8" eb="9">
      <t>ラン</t>
    </rPh>
    <phoneticPr fontId="2"/>
  </si>
  <si>
    <t>点検者１</t>
    <rPh sb="0" eb="3">
      <t>テンケンシャ</t>
    </rPh>
    <phoneticPr fontId="2"/>
  </si>
  <si>
    <t>学会・大会等</t>
    <rPh sb="1" eb="2">
      <t>カイ</t>
    </rPh>
    <rPh sb="3" eb="5">
      <t>タイカイ</t>
    </rPh>
    <rPh sb="5" eb="6">
      <t>トウ</t>
    </rPh>
    <phoneticPr fontId="2"/>
  </si>
  <si>
    <t>その他興行</t>
    <rPh sb="2" eb="3">
      <t>タ</t>
    </rPh>
    <rPh sb="3" eb="5">
      <t>コウギョウ</t>
    </rPh>
    <phoneticPr fontId="2"/>
  </si>
  <si>
    <t>講演会・セミナー</t>
    <rPh sb="0" eb="3">
      <t>コウエンカイ</t>
    </rPh>
    <phoneticPr fontId="2"/>
  </si>
  <si>
    <t>会議</t>
    <rPh sb="0" eb="2">
      <t>カイギ</t>
    </rPh>
    <phoneticPr fontId="2"/>
  </si>
  <si>
    <t>展示会</t>
    <rPh sb="0" eb="2">
      <t>テンジ</t>
    </rPh>
    <rPh sb="2" eb="3">
      <t>カイ</t>
    </rPh>
    <phoneticPr fontId="2"/>
  </si>
  <si>
    <t>試験・就職説明会</t>
    <rPh sb="0" eb="2">
      <t>シケン</t>
    </rPh>
    <rPh sb="3" eb="5">
      <t>シュウショク</t>
    </rPh>
    <rPh sb="5" eb="8">
      <t>セツメイカイ</t>
    </rPh>
    <phoneticPr fontId="2"/>
  </si>
  <si>
    <t>式典</t>
    <rPh sb="0" eb="2">
      <t>シキテン</t>
    </rPh>
    <phoneticPr fontId="2"/>
  </si>
  <si>
    <t>その他</t>
    <rPh sb="2" eb="3">
      <t>タ</t>
    </rPh>
    <phoneticPr fontId="2"/>
  </si>
  <si>
    <t>の箇所への記入、　※ご不明な点はお問い合わせください-Gメッセ群馬　027-322-2100</t>
    <rPh sb="1" eb="3">
      <t>カショ</t>
    </rPh>
    <phoneticPr fontId="2"/>
  </si>
  <si>
    <r>
      <rPr>
        <sz val="11"/>
        <color theme="1"/>
        <rFont val="BIZ UDP明朝 Medium"/>
        <family val="1"/>
        <charset val="128"/>
      </rPr>
      <t xml:space="preserve">　　　             </t>
    </r>
    <r>
      <rPr>
        <u/>
        <sz val="11"/>
        <color theme="1"/>
        <rFont val="BIZ UDP明朝 Medium"/>
        <family val="1"/>
        <charset val="128"/>
      </rPr>
      <t>群馬コンベンションセンター（Ｇメッセ群馬）利用申込書</t>
    </r>
    <rPh sb="16" eb="18">
      <t>グンマ</t>
    </rPh>
    <rPh sb="39" eb="42">
      <t>モウシコミショ</t>
    </rPh>
    <phoneticPr fontId="2"/>
  </si>
  <si>
    <t>※利用施設名利用日時を1枚目で書ききれない場合はこちらに記入してください。（全利用施設記入）</t>
    <rPh sb="12" eb="14">
      <t>マイメ</t>
    </rPh>
    <rPh sb="15" eb="16">
      <t>カ</t>
    </rPh>
    <rPh sb="21" eb="23">
      <t>バアイ</t>
    </rPh>
    <rPh sb="28" eb="30">
      <t>キニュウ</t>
    </rPh>
    <rPh sb="38" eb="39">
      <t>ゼン</t>
    </rPh>
    <rPh sb="39" eb="41">
      <t>リヨウ</t>
    </rPh>
    <rPh sb="41" eb="43">
      <t>シセツ</t>
    </rPh>
    <rPh sb="43" eb="45">
      <t>キニュウ</t>
    </rPh>
    <phoneticPr fontId="2"/>
  </si>
  <si>
    <t>交流室213</t>
    <rPh sb="0" eb="2">
      <t>コウリュウ</t>
    </rPh>
    <rPh sb="2" eb="3">
      <t>シツ</t>
    </rPh>
    <phoneticPr fontId="15"/>
  </si>
  <si>
    <t>時間</t>
    <rPh sb="0" eb="2">
      <t>ジカン</t>
    </rPh>
    <phoneticPr fontId="2"/>
  </si>
  <si>
    <t>+</t>
    <phoneticPr fontId="2"/>
  </si>
  <si>
    <t>←団体名</t>
    <rPh sb="1" eb="4">
      <t>ダンタイメイ</t>
    </rPh>
    <phoneticPr fontId="2"/>
  </si>
  <si>
    <t>←責任者</t>
    <rPh sb="1" eb="4">
      <t>セキニンシャ</t>
    </rPh>
    <phoneticPr fontId="2"/>
  </si>
  <si>
    <t>←初日</t>
    <rPh sb="1" eb="3">
      <t>ショニチ</t>
    </rPh>
    <phoneticPr fontId="2"/>
  </si>
  <si>
    <t>←最終日</t>
    <rPh sb="1" eb="4">
      <t>サイシュウビ</t>
    </rPh>
    <phoneticPr fontId="2"/>
  </si>
  <si>
    <t>←利用日数</t>
    <rPh sb="1" eb="3">
      <t>リヨウ</t>
    </rPh>
    <rPh sb="3" eb="5">
      <t>ニッスウ</t>
    </rPh>
    <phoneticPr fontId="2"/>
  </si>
  <si>
    <t>←利用目的</t>
    <rPh sb="1" eb="3">
      <t>リヨウ</t>
    </rPh>
    <rPh sb="3" eb="5">
      <t>モクテキ</t>
    </rPh>
    <phoneticPr fontId="2"/>
  </si>
  <si>
    <t>←その他概要</t>
    <rPh sb="3" eb="4">
      <t>タ</t>
    </rPh>
    <rPh sb="4" eb="6">
      <t>ガイヨウ</t>
    </rPh>
    <phoneticPr fontId="2"/>
  </si>
  <si>
    <t>←催物名称</t>
    <rPh sb="1" eb="3">
      <t>モヨオシモノ</t>
    </rPh>
    <rPh sb="3" eb="5">
      <t>メイショウ</t>
    </rPh>
    <phoneticPr fontId="2"/>
  </si>
  <si>
    <t>←主催者団体</t>
    <rPh sb="1" eb="4">
      <t>シュサイシャ</t>
    </rPh>
    <rPh sb="4" eb="6">
      <t>ダンタイ</t>
    </rPh>
    <phoneticPr fontId="2"/>
  </si>
  <si>
    <t>←備考</t>
    <rPh sb="1" eb="3">
      <t>ビコウ</t>
    </rPh>
    <phoneticPr fontId="2"/>
  </si>
  <si>
    <t>←担当者</t>
    <rPh sb="1" eb="4">
      <t>タントウシャ</t>
    </rPh>
    <phoneticPr fontId="2"/>
  </si>
  <si>
    <t>ご利用者数</t>
    <rPh sb="1" eb="5">
      <t>リヨウシャスウ</t>
    </rPh>
    <phoneticPr fontId="2"/>
  </si>
  <si>
    <t>←申込書提出日</t>
    <rPh sb="1" eb="4">
      <t>モウシコミショ</t>
    </rPh>
    <rPh sb="4" eb="7">
      <t>テイシュツビ</t>
    </rPh>
    <phoneticPr fontId="2"/>
  </si>
  <si>
    <t>利用日時</t>
    <phoneticPr fontId="2"/>
  </si>
  <si>
    <t>利用時間(24時制)</t>
    <rPh sb="2" eb="4">
      <t>ジカン</t>
    </rPh>
    <phoneticPr fontId="2"/>
  </si>
  <si>
    <t>時</t>
    <rPh sb="0" eb="1">
      <t>ジ</t>
    </rPh>
    <phoneticPr fontId="2"/>
  </si>
  <si>
    <t>分</t>
    <rPh sb="0" eb="1">
      <t>フン</t>
    </rPh>
    <phoneticPr fontId="2"/>
  </si>
  <si>
    <t>～</t>
    <phoneticPr fontId="2"/>
  </si>
  <si>
    <t>～</t>
    <phoneticPr fontId="2"/>
  </si>
  <si>
    <t>～</t>
    <phoneticPr fontId="2"/>
  </si>
  <si>
    <t>夜間</t>
    <phoneticPr fontId="2"/>
  </si>
  <si>
    <t>メインホール</t>
    <phoneticPr fontId="10"/>
  </si>
  <si>
    <t>〒</t>
    <phoneticPr fontId="2"/>
  </si>
  <si>
    <t xml:space="preserve">フリガナ </t>
    <phoneticPr fontId="2"/>
  </si>
  <si>
    <t>/</t>
    <phoneticPr fontId="2"/>
  </si>
  <si>
    <t xml:space="preserve">Ｅmail： </t>
    <phoneticPr fontId="2"/>
  </si>
  <si>
    <t>～</t>
    <phoneticPr fontId="2"/>
  </si>
  <si>
    <t xml:space="preserve"> 　　　　　　　　　</t>
    <phoneticPr fontId="2"/>
  </si>
  <si>
    <t>※申請者団体と異なる場合は記入してください｡</t>
    <phoneticPr fontId="2"/>
  </si>
  <si>
    <t>自己又は自己の団体の役員等は、暴力団、暴力団員又は暴力団員と社会的に非難されるべき関係を</t>
    <phoneticPr fontId="2"/>
  </si>
  <si>
    <t>有している者には該当しません。</t>
    <phoneticPr fontId="2"/>
  </si>
  <si>
    <t xml:space="preserve"> </t>
    <phoneticPr fontId="2"/>
  </si>
  <si>
    <t>コンサート</t>
    <phoneticPr fontId="2"/>
  </si>
  <si>
    <t xml:space="preserve"> </t>
    <phoneticPr fontId="2"/>
  </si>
  <si>
    <t>*時間延長</t>
    <rPh sb="1" eb="3">
      <t>ジカン</t>
    </rPh>
    <rPh sb="3" eb="5">
      <t>エンチョウ</t>
    </rPh>
    <phoneticPr fontId="2"/>
  </si>
  <si>
    <t>施設</t>
    <rPh sb="0" eb="2">
      <t>シセツ</t>
    </rPh>
    <phoneticPr fontId="2"/>
  </si>
  <si>
    <t>年</t>
    <rPh sb="0" eb="1">
      <t>ネン</t>
    </rPh>
    <phoneticPr fontId="2"/>
  </si>
  <si>
    <t>月</t>
    <rPh sb="0" eb="1">
      <t>ツキ</t>
    </rPh>
    <phoneticPr fontId="2"/>
  </si>
  <si>
    <t>日</t>
    <rPh sb="0" eb="1">
      <t>ニチ</t>
    </rPh>
    <phoneticPr fontId="2"/>
  </si>
  <si>
    <t>時</t>
    <rPh sb="0" eb="1">
      <t>ジ</t>
    </rPh>
    <phoneticPr fontId="2"/>
  </si>
  <si>
    <t>分</t>
    <rPh sb="0" eb="1">
      <t>フン</t>
    </rPh>
    <phoneticPr fontId="2"/>
  </si>
  <si>
    <t>区分</t>
    <rPh sb="0" eb="2">
      <t>クブン</t>
    </rPh>
    <phoneticPr fontId="2"/>
  </si>
  <si>
    <t>延長</t>
    <rPh sb="0" eb="2">
      <t>エンチョウ</t>
    </rPh>
    <phoneticPr fontId="2"/>
  </si>
  <si>
    <r>
      <t>の箇所への記入、　　 へ</t>
    </r>
    <r>
      <rPr>
        <b/>
        <sz val="8"/>
        <color rgb="FFFF0000"/>
        <rFont val="BIZ UDP明朝 Medium"/>
        <family val="1"/>
        <charset val="128"/>
      </rPr>
      <t>レを</t>
    </r>
    <r>
      <rPr>
        <sz val="8"/>
        <color rgb="FFFF0000"/>
        <rFont val="HGPｺﾞｼｯｸM"/>
        <family val="3"/>
        <charset val="128"/>
      </rPr>
      <t>入れてください｡(クリックで入力可) ※ご不明な点はお問い合わせください-Gメッセ群馬　027-322-2100</t>
    </r>
    <rPh sb="1" eb="3">
      <t>カショ</t>
    </rPh>
    <rPh sb="14" eb="15">
      <t>イ</t>
    </rPh>
    <rPh sb="28" eb="30">
      <t>ニュウリョク</t>
    </rPh>
    <rPh sb="30" eb="31">
      <t>カ</t>
    </rPh>
    <phoneticPr fontId="2"/>
  </si>
  <si>
    <t>↓予約システム用</t>
    <rPh sb="1" eb="3">
      <t>よやく</t>
    </rPh>
    <rPh sb="7" eb="8">
      <t>よう</t>
    </rPh>
    <phoneticPr fontId="2" type="Hiragana"/>
  </si>
  <si>
    <t>↓案件リストコピペ用</t>
    <rPh sb="1" eb="3">
      <t>あんけん</t>
    </rPh>
    <rPh sb="9" eb="10">
      <t>よう</t>
    </rPh>
    <phoneticPr fontId="2" type="Hiragana"/>
  </si>
</sst>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000"/>
    <numFmt numFmtId="177" formatCode="000\-0000"/>
    <numFmt numFmtId="178" formatCode="aaa"/>
    <numFmt numFmtId="179" formatCode="0&quot;日間&quot;"/>
    <numFmt numFmtId="180" formatCode="00"/>
    <numFmt numFmtId="181" formatCode="aaa&quot;曜 &quot;"/>
    <numFmt numFmtId="182" formatCode="\+0&quot;時間&quot;"/>
    <numFmt numFmtId="183" formatCode="0\-"/>
    <numFmt numFmtId="184" formatCode="0&quot;&gt;&quot;"/>
  </numFmts>
  <fonts count="44"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8"/>
      <color theme="1"/>
      <name val="HGPｺﾞｼｯｸM"/>
      <family val="3"/>
      <charset val="128"/>
    </font>
    <font>
      <sz val="9"/>
      <name val="HGPｺﾞｼｯｸM"/>
      <family val="3"/>
      <charset val="128"/>
    </font>
    <font>
      <sz val="6"/>
      <name val="HGPｺﾞｼｯｸM"/>
      <family val="3"/>
      <charset val="128"/>
    </font>
    <font>
      <sz val="6"/>
      <color theme="1"/>
      <name val="HGPｺﾞｼｯｸM"/>
      <family val="3"/>
      <charset val="128"/>
    </font>
    <font>
      <sz val="9"/>
      <color theme="1"/>
      <name val="HGPｺﾞｼｯｸM"/>
      <family val="3"/>
      <charset val="128"/>
    </font>
    <font>
      <sz val="1"/>
      <color theme="0"/>
      <name val="BIZ UDP明朝 Medium"/>
      <family val="1"/>
      <charset val="128"/>
    </font>
    <font>
      <sz val="10"/>
      <color theme="1"/>
      <name val="BIZ UDP明朝 Medium"/>
      <family val="1"/>
      <charset val="128"/>
    </font>
    <font>
      <b/>
      <sz val="20"/>
      <name val="ＭＳ ゴシック"/>
      <family val="3"/>
      <charset val="128"/>
    </font>
    <font>
      <u/>
      <sz val="11"/>
      <color theme="1"/>
      <name val="BIZ UDP明朝 Medium"/>
      <family val="1"/>
      <charset val="128"/>
    </font>
    <font>
      <sz val="14"/>
      <color theme="1"/>
      <name val="BIZ UDP明朝 Medium"/>
      <family val="1"/>
      <charset val="128"/>
    </font>
    <font>
      <sz val="9"/>
      <color theme="1"/>
      <name val="BIZ UDP明朝 Medium"/>
      <family val="1"/>
      <charset val="128"/>
    </font>
    <font>
      <sz val="8"/>
      <color theme="1"/>
      <name val="BIZ UDP明朝 Medium"/>
      <family val="1"/>
      <charset val="128"/>
    </font>
    <font>
      <sz val="11"/>
      <color theme="1"/>
      <name val="游ゴシック"/>
      <family val="3"/>
      <charset val="128"/>
      <scheme val="minor"/>
    </font>
    <font>
      <sz val="7"/>
      <color theme="1"/>
      <name val="BIZ UDP明朝 Medium"/>
      <family val="1"/>
      <charset val="128"/>
    </font>
    <font>
      <sz val="9.5"/>
      <color theme="1"/>
      <name val="BIZ UDP明朝 Medium"/>
      <family val="1"/>
      <charset val="128"/>
    </font>
    <font>
      <sz val="6"/>
      <color theme="1"/>
      <name val="BIZ UDP明朝 Medium"/>
      <family val="1"/>
      <charset val="128"/>
    </font>
    <font>
      <sz val="12"/>
      <color theme="1"/>
      <name val="BIZ UDP明朝 Medium"/>
      <family val="1"/>
      <charset val="128"/>
    </font>
    <font>
      <sz val="8"/>
      <name val="BIZ UDP明朝 Medium"/>
      <family val="1"/>
      <charset val="128"/>
    </font>
    <font>
      <sz val="7"/>
      <color theme="0"/>
      <name val="BIZ UDP明朝 Medium"/>
      <family val="1"/>
      <charset val="128"/>
    </font>
    <font>
      <sz val="9"/>
      <color theme="1"/>
      <name val="游ゴシック"/>
      <family val="2"/>
      <charset val="128"/>
      <scheme val="minor"/>
    </font>
    <font>
      <sz val="8"/>
      <color theme="0"/>
      <name val="HGPｺﾞｼｯｸM"/>
      <family val="3"/>
      <charset val="128"/>
    </font>
    <font>
      <b/>
      <sz val="8"/>
      <color theme="4" tint="-0.249977111117893"/>
      <name val="HGPｺﾞｼｯｸM"/>
      <family val="3"/>
      <charset val="128"/>
    </font>
    <font>
      <sz val="8"/>
      <color rgb="FFFF0000"/>
      <name val="HGPｺﾞｼｯｸM"/>
      <family val="3"/>
      <charset val="128"/>
    </font>
    <font>
      <b/>
      <sz val="8"/>
      <color rgb="FFFF0000"/>
      <name val="BIZ UDP明朝 Medium"/>
      <family val="1"/>
      <charset val="128"/>
    </font>
    <font>
      <u/>
      <sz val="11"/>
      <color theme="10"/>
      <name val="游ゴシック"/>
      <family val="2"/>
      <charset val="128"/>
      <scheme val="minor"/>
    </font>
    <font>
      <sz val="9"/>
      <name val="BIZ UDP明朝 Medium"/>
      <family val="1"/>
      <charset val="128"/>
    </font>
    <font>
      <sz val="7.5"/>
      <color theme="1"/>
      <name val="BIZ UDP明朝 Medium"/>
      <family val="1"/>
      <charset val="128"/>
    </font>
    <font>
      <sz val="6"/>
      <name val="BIZ UDP明朝 Medium"/>
      <family val="1"/>
      <charset val="128"/>
    </font>
    <font>
      <sz val="8"/>
      <name val="HGPｺﾞｼｯｸM"/>
      <family val="3"/>
      <charset val="128"/>
    </font>
    <font>
      <sz val="6"/>
      <color theme="0"/>
      <name val="BIZ UDP明朝 Medium"/>
      <family val="1"/>
      <charset val="128"/>
    </font>
    <font>
      <sz val="11"/>
      <color theme="1"/>
      <name val="BIZ UDP明朝 Medium"/>
      <family val="1"/>
      <charset val="128"/>
    </font>
    <font>
      <sz val="9"/>
      <color rgb="FFFF0000"/>
      <name val="HGPｺﾞｼｯｸM"/>
      <family val="3"/>
      <charset val="128"/>
    </font>
    <font>
      <sz val="8"/>
      <name val="Segoe UI Symbol"/>
      <family val="1"/>
    </font>
    <font>
      <sz val="8"/>
      <color rgb="FFFF0000"/>
      <name val="BIZ UDP明朝 Medium"/>
      <family val="1"/>
      <charset val="128"/>
    </font>
    <font>
      <sz val="8"/>
      <color theme="1"/>
      <name val="游ゴシック"/>
      <family val="2"/>
      <charset val="128"/>
      <scheme val="minor"/>
    </font>
    <font>
      <sz val="8"/>
      <name val="游ゴシック Light"/>
      <family val="3"/>
      <charset val="128"/>
      <scheme val="major"/>
    </font>
    <font>
      <sz val="6"/>
      <color rgb="FFC00000"/>
      <name val="HGPｺﾞｼｯｸM"/>
      <family val="3"/>
      <charset val="128"/>
    </font>
    <font>
      <sz val="9"/>
      <color rgb="FFC00000"/>
      <name val="HGPｺﾞｼｯｸM"/>
      <family val="3"/>
      <charset val="128"/>
    </font>
    <font>
      <sz val="8"/>
      <color rgb="FFC00000"/>
      <name val="HGPｺﾞｼｯｸM"/>
      <family val="3"/>
      <charset val="128"/>
    </font>
    <font>
      <sz val="8"/>
      <color rgb="FFC00000"/>
      <name val="游ゴシック"/>
      <family val="2"/>
      <charset val="128"/>
      <scheme val="minor"/>
    </font>
    <font>
      <sz val="8"/>
      <color rgb="FFC00000"/>
      <name val="游ゴシック Light"/>
      <family val="3"/>
      <charset val="128"/>
      <scheme val="major"/>
    </font>
  </fonts>
  <fills count="12">
    <fill>
      <patternFill patternType="none"/>
    </fill>
    <fill>
      <patternFill patternType="gray125"/>
    </fill>
    <fill>
      <patternFill patternType="solid">
        <fgColor rgb="FFFFFF00"/>
        <bgColor indexed="64"/>
      </patternFill>
    </fill>
    <fill>
      <patternFill patternType="solid">
        <fgColor theme="8" tint="0.79998168889431442"/>
        <bgColor indexed="64"/>
      </patternFill>
    </fill>
    <fill>
      <patternFill patternType="gray125">
        <fgColor theme="4" tint="0.39994506668294322"/>
        <bgColor auto="1"/>
      </patternFill>
    </fill>
    <fill>
      <patternFill patternType="gray125">
        <fgColor theme="4" tint="0.39994506668294322"/>
        <bgColor indexed="65"/>
      </patternFill>
    </fill>
    <fill>
      <patternFill patternType="solid">
        <fgColor theme="7"/>
        <bgColor indexed="64"/>
      </patternFill>
    </fill>
    <fill>
      <patternFill patternType="solid">
        <fgColor theme="2"/>
        <bgColor indexed="64"/>
      </patternFill>
    </fill>
    <fill>
      <patternFill patternType="solid">
        <fgColor theme="5" tint="0.39997558519241921"/>
        <bgColor indexed="64"/>
      </patternFill>
    </fill>
    <fill>
      <patternFill patternType="solid">
        <fgColor theme="2" tint="-9.9978637043366805E-2"/>
        <bgColor indexed="64"/>
      </patternFill>
    </fill>
    <fill>
      <patternFill patternType="solid">
        <fgColor theme="5" tint="0.79998168889431442"/>
        <bgColor indexed="64"/>
      </patternFill>
    </fill>
    <fill>
      <patternFill patternType="solid">
        <fgColor theme="6" tint="0.79998168889431442"/>
        <bgColor indexed="64"/>
      </patternFill>
    </fill>
  </fills>
  <borders count="34">
    <border>
      <left/>
      <right/>
      <top/>
      <bottom/>
      <diagonal/>
    </border>
    <border>
      <left/>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indexed="64"/>
      </left>
      <right/>
      <top/>
      <bottom/>
      <diagonal/>
    </border>
    <border>
      <left/>
      <right style="thin">
        <color auto="1"/>
      </right>
      <top/>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top/>
      <bottom/>
      <diagonal/>
    </border>
    <border>
      <left/>
      <right style="hair">
        <color auto="1"/>
      </right>
      <top/>
      <bottom/>
      <diagonal/>
    </border>
    <border>
      <left/>
      <right/>
      <top style="hair">
        <color auto="1"/>
      </top>
      <bottom style="hair">
        <color auto="1"/>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style="hair">
        <color auto="1"/>
      </left>
      <right style="hair">
        <color auto="1"/>
      </right>
      <top/>
      <bottom style="hair">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top/>
      <bottom style="hair">
        <color auto="1"/>
      </bottom>
      <diagonal/>
    </border>
    <border>
      <left/>
      <right style="thin">
        <color indexed="64"/>
      </right>
      <top/>
      <bottom style="hair">
        <color auto="1"/>
      </bottom>
      <diagonal/>
    </border>
    <border>
      <left style="hair">
        <color auto="1"/>
      </left>
      <right style="hair">
        <color auto="1"/>
      </right>
      <top/>
      <bottom/>
      <diagonal/>
    </border>
    <border>
      <left style="thin">
        <color auto="1"/>
      </left>
      <right/>
      <top style="hair">
        <color auto="1"/>
      </top>
      <bottom style="hair">
        <color auto="1"/>
      </bottom>
      <diagonal/>
    </border>
    <border>
      <left/>
      <right style="thin">
        <color auto="1"/>
      </right>
      <top style="hair">
        <color indexed="64"/>
      </top>
      <bottom style="hair">
        <color indexed="64"/>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indexed="64"/>
      </right>
      <top style="hair">
        <color auto="1"/>
      </top>
      <bottom style="thin">
        <color indexed="64"/>
      </bottom>
      <diagonal/>
    </border>
    <border>
      <left style="thin">
        <color auto="1"/>
      </left>
      <right style="hair">
        <color auto="1"/>
      </right>
      <top style="hair">
        <color auto="1"/>
      </top>
      <bottom/>
      <diagonal/>
    </border>
    <border>
      <left style="thin">
        <color auto="1"/>
      </left>
      <right style="hair">
        <color auto="1"/>
      </right>
      <top/>
      <bottom style="hair">
        <color auto="1"/>
      </bottom>
      <diagonal/>
    </border>
    <border>
      <left/>
      <right/>
      <top style="thin">
        <color auto="1"/>
      </top>
      <bottom style="hair">
        <color auto="1"/>
      </bottom>
      <diagonal/>
    </border>
    <border>
      <left style="hair">
        <color auto="1"/>
      </left>
      <right style="thin">
        <color auto="1"/>
      </right>
      <top/>
      <bottom/>
      <diagonal/>
    </border>
  </borders>
  <cellStyleXfs count="3">
    <xf numFmtId="0" fontId="0" fillId="0" borderId="0">
      <alignment vertical="center"/>
    </xf>
    <xf numFmtId="38" fontId="1" fillId="0" borderId="0" applyFont="0" applyFill="0" applyBorder="0" applyAlignment="0" applyProtection="0">
      <alignment vertical="center"/>
    </xf>
    <xf numFmtId="0" fontId="27" fillId="0" borderId="0" applyNumberFormat="0" applyFill="0" applyBorder="0" applyAlignment="0" applyProtection="0">
      <alignment vertical="center"/>
    </xf>
  </cellStyleXfs>
  <cellXfs count="283">
    <xf numFmtId="0" fontId="0" fillId="0" borderId="0" xfId="0">
      <alignment vertical="center"/>
    </xf>
    <xf numFmtId="0" fontId="3" fillId="0" borderId="0" xfId="0" applyFont="1" applyProtection="1">
      <alignment vertical="center"/>
      <protection locked="0"/>
    </xf>
    <xf numFmtId="0" fontId="4" fillId="0" borderId="0" xfId="0" applyFont="1" applyProtection="1">
      <alignment vertical="center"/>
      <protection locked="0"/>
    </xf>
    <xf numFmtId="0" fontId="5" fillId="2" borderId="0" xfId="0" applyFont="1" applyFill="1" applyProtection="1">
      <alignment vertical="center"/>
      <protection locked="0"/>
    </xf>
    <xf numFmtId="0" fontId="6" fillId="0" borderId="0" xfId="0" applyFont="1" applyProtection="1">
      <alignment vertical="center"/>
      <protection locked="0"/>
    </xf>
    <xf numFmtId="0" fontId="3" fillId="0" borderId="0" xfId="0" applyFont="1">
      <alignment vertical="center"/>
    </xf>
    <xf numFmtId="0" fontId="7" fillId="0" borderId="0" xfId="0" applyFont="1" applyProtection="1">
      <alignment vertical="center"/>
      <protection locked="0"/>
    </xf>
    <xf numFmtId="0" fontId="8" fillId="0" borderId="0" xfId="0" applyFont="1" applyProtection="1">
      <alignment vertical="center"/>
      <protection locked="0"/>
    </xf>
    <xf numFmtId="0" fontId="5" fillId="3" borderId="0" xfId="0" applyFont="1" applyFill="1" applyProtection="1">
      <alignment vertical="center"/>
      <protection locked="0"/>
    </xf>
    <xf numFmtId="0" fontId="6" fillId="3" borderId="0" xfId="0" applyFont="1" applyFill="1" applyProtection="1">
      <alignment vertical="center"/>
      <protection locked="0"/>
    </xf>
    <xf numFmtId="0" fontId="9" fillId="0" borderId="0" xfId="0" applyFont="1" applyProtection="1">
      <alignment vertical="center"/>
      <protection locked="0"/>
    </xf>
    <xf numFmtId="0" fontId="8" fillId="0" borderId="6" xfId="0" applyFont="1" applyBorder="1" applyProtection="1">
      <alignment vertical="center"/>
      <protection locked="0"/>
    </xf>
    <xf numFmtId="0" fontId="12" fillId="0" borderId="5" xfId="0" applyFont="1" applyBorder="1" applyProtection="1">
      <alignment vertical="center"/>
      <protection locked="0"/>
    </xf>
    <xf numFmtId="0" fontId="12" fillId="0" borderId="0" xfId="0" applyFont="1" applyProtection="1">
      <alignment vertical="center"/>
      <protection locked="0"/>
    </xf>
    <xf numFmtId="0" fontId="9" fillId="0" borderId="0" xfId="0" applyFont="1">
      <alignment vertical="center"/>
    </xf>
    <xf numFmtId="0" fontId="17" fillId="0" borderId="0" xfId="0" applyFont="1" applyProtection="1">
      <alignment vertical="center"/>
      <protection locked="0"/>
    </xf>
    <xf numFmtId="38" fontId="6" fillId="3" borderId="0" xfId="1" applyFont="1" applyFill="1" applyBorder="1" applyAlignment="1" applyProtection="1">
      <alignment vertical="center"/>
      <protection locked="0"/>
    </xf>
    <xf numFmtId="0" fontId="5" fillId="3" borderId="0" xfId="0" applyFont="1" applyFill="1" applyAlignment="1" applyProtection="1">
      <alignment vertical="top"/>
      <protection locked="0"/>
    </xf>
    <xf numFmtId="0" fontId="6" fillId="3" borderId="0" xfId="0" applyFont="1" applyFill="1" applyAlignment="1" applyProtection="1">
      <alignment vertical="top"/>
      <protection locked="0"/>
    </xf>
    <xf numFmtId="0" fontId="9" fillId="0" borderId="0" xfId="0" applyFont="1" applyAlignment="1" applyProtection="1">
      <alignment horizontal="center" vertical="center"/>
      <protection locked="0"/>
    </xf>
    <xf numFmtId="0" fontId="5" fillId="0" borderId="0" xfId="0" applyFont="1" applyProtection="1">
      <alignment vertical="center"/>
      <protection locked="0"/>
    </xf>
    <xf numFmtId="0" fontId="23" fillId="0" borderId="0" xfId="0" applyFont="1" applyProtection="1">
      <alignment vertical="center"/>
      <protection locked="0"/>
    </xf>
    <xf numFmtId="0" fontId="25" fillId="0" borderId="0" xfId="0" applyFont="1" applyProtection="1">
      <alignment vertical="center"/>
      <protection locked="0"/>
    </xf>
    <xf numFmtId="0" fontId="9" fillId="0" borderId="5" xfId="0" applyFont="1" applyBorder="1" applyAlignment="1" applyProtection="1">
      <alignment vertical="center" wrapText="1"/>
      <protection locked="0"/>
    </xf>
    <xf numFmtId="0" fontId="9" fillId="0" borderId="5" xfId="0" applyFont="1" applyBorder="1" applyProtection="1">
      <alignment vertical="center"/>
      <protection locked="0"/>
    </xf>
    <xf numFmtId="0" fontId="13" fillId="0" borderId="0" xfId="0" applyFont="1" applyProtection="1">
      <alignment vertical="center"/>
      <protection locked="0"/>
    </xf>
    <xf numFmtId="0" fontId="9" fillId="0" borderId="0" xfId="0" applyFont="1" applyAlignment="1" applyProtection="1">
      <alignment vertical="center" shrinkToFit="1"/>
      <protection locked="0"/>
    </xf>
    <xf numFmtId="0" fontId="14" fillId="0" borderId="0" xfId="0" applyFont="1" applyProtection="1">
      <alignment vertical="center"/>
      <protection locked="0"/>
    </xf>
    <xf numFmtId="0" fontId="14" fillId="0" borderId="0" xfId="0" applyFont="1" applyAlignment="1" applyProtection="1">
      <alignment vertical="top"/>
      <protection locked="0"/>
    </xf>
    <xf numFmtId="0" fontId="7" fillId="0" borderId="0" xfId="0" applyFont="1" applyAlignment="1" applyProtection="1">
      <alignment vertical="top"/>
      <protection locked="0"/>
    </xf>
    <xf numFmtId="0" fontId="8" fillId="0" borderId="6" xfId="0" applyFont="1" applyBorder="1" applyAlignment="1" applyProtection="1">
      <alignment vertical="top"/>
      <protection locked="0"/>
    </xf>
    <xf numFmtId="38" fontId="13" fillId="5" borderId="10" xfId="1" applyFont="1" applyFill="1" applyBorder="1" applyAlignment="1" applyProtection="1">
      <alignment vertical="center" shrinkToFit="1"/>
      <protection locked="0"/>
    </xf>
    <xf numFmtId="38" fontId="13" fillId="5" borderId="15" xfId="1" applyFont="1" applyFill="1" applyBorder="1" applyAlignment="1" applyProtection="1">
      <alignment vertical="center" shrinkToFit="1"/>
      <protection locked="0"/>
    </xf>
    <xf numFmtId="38" fontId="13" fillId="5" borderId="27" xfId="1" applyFont="1" applyFill="1" applyBorder="1" applyAlignment="1" applyProtection="1">
      <alignment vertical="center" shrinkToFit="1"/>
      <protection locked="0"/>
    </xf>
    <xf numFmtId="38" fontId="13" fillId="5" borderId="28" xfId="1" applyFont="1" applyFill="1" applyBorder="1" applyAlignment="1" applyProtection="1">
      <alignment vertical="center" shrinkToFit="1"/>
      <protection locked="0"/>
    </xf>
    <xf numFmtId="0" fontId="16" fillId="0" borderId="0" xfId="0" applyFont="1" applyProtection="1">
      <alignment vertical="center"/>
      <protection locked="0"/>
    </xf>
    <xf numFmtId="0" fontId="21" fillId="0" borderId="0" xfId="0" applyFont="1" applyProtection="1">
      <alignment vertical="center"/>
      <protection locked="0"/>
    </xf>
    <xf numFmtId="0" fontId="14" fillId="0" borderId="0" xfId="0" applyFont="1" applyAlignment="1" applyProtection="1">
      <alignment vertical="center" shrinkToFit="1"/>
      <protection locked="0"/>
    </xf>
    <xf numFmtId="0" fontId="32" fillId="0" borderId="0" xfId="0" applyFont="1" applyProtection="1">
      <alignment vertical="center"/>
      <protection locked="0"/>
    </xf>
    <xf numFmtId="0" fontId="18" fillId="0" borderId="0" xfId="0" applyFont="1" applyProtection="1">
      <alignment vertical="center"/>
      <protection locked="0"/>
    </xf>
    <xf numFmtId="0" fontId="22" fillId="0" borderId="0" xfId="0" applyFont="1" applyProtection="1">
      <alignment vertical="center"/>
      <protection locked="0"/>
    </xf>
    <xf numFmtId="0" fontId="4" fillId="3" borderId="0" xfId="0" applyFont="1" applyFill="1" applyProtection="1">
      <alignment vertical="center"/>
      <protection locked="0"/>
    </xf>
    <xf numFmtId="0" fontId="4" fillId="2" borderId="0" xfId="0" applyFont="1" applyFill="1" applyProtection="1">
      <alignment vertical="center"/>
      <protection locked="0"/>
    </xf>
    <xf numFmtId="176" fontId="4" fillId="2" borderId="0" xfId="0" applyNumberFormat="1" applyFont="1" applyFill="1" applyProtection="1">
      <alignment vertical="center"/>
      <protection locked="0"/>
    </xf>
    <xf numFmtId="1" fontId="4" fillId="2" borderId="0" xfId="0" applyNumberFormat="1" applyFont="1" applyFill="1" applyProtection="1">
      <alignment vertical="center"/>
      <protection locked="0"/>
    </xf>
    <xf numFmtId="38" fontId="4" fillId="2" borderId="0" xfId="1" applyFont="1" applyFill="1" applyBorder="1" applyAlignment="1" applyProtection="1">
      <alignment vertical="center"/>
      <protection locked="0"/>
    </xf>
    <xf numFmtId="0" fontId="4" fillId="3" borderId="0" xfId="0" applyFont="1" applyFill="1" applyAlignment="1" applyProtection="1">
      <alignment vertical="top"/>
      <protection locked="0"/>
    </xf>
    <xf numFmtId="0" fontId="13" fillId="3" borderId="0" xfId="0" applyFont="1" applyFill="1" applyProtection="1">
      <alignment vertical="center"/>
      <protection locked="0"/>
    </xf>
    <xf numFmtId="182" fontId="20" fillId="0" borderId="10" xfId="0" applyNumberFormat="1" applyFont="1" applyBorder="1" applyAlignment="1">
      <alignment horizontal="right" vertical="center"/>
    </xf>
    <xf numFmtId="177" fontId="4" fillId="2" borderId="0" xfId="0" applyNumberFormat="1" applyFont="1" applyFill="1" applyProtection="1">
      <alignment vertical="center"/>
      <protection locked="0"/>
    </xf>
    <xf numFmtId="0" fontId="6" fillId="2" borderId="0" xfId="0" applyFont="1" applyFill="1" applyProtection="1">
      <alignment vertical="center"/>
      <protection locked="0"/>
    </xf>
    <xf numFmtId="38" fontId="4" fillId="2" borderId="0" xfId="0" applyNumberFormat="1" applyFont="1" applyFill="1" applyProtection="1">
      <alignment vertical="center"/>
      <protection locked="0"/>
    </xf>
    <xf numFmtId="0" fontId="3" fillId="7" borderId="0" xfId="0" applyFont="1" applyFill="1" applyProtection="1">
      <alignment vertical="center"/>
      <protection locked="0"/>
    </xf>
    <xf numFmtId="0" fontId="3" fillId="7" borderId="0" xfId="0" applyFont="1" applyFill="1" applyAlignment="1" applyProtection="1">
      <alignment vertical="center" wrapText="1"/>
      <protection locked="0"/>
    </xf>
    <xf numFmtId="0" fontId="14" fillId="7" borderId="0" xfId="0" applyFont="1" applyFill="1" applyAlignment="1" applyProtection="1">
      <alignment vertical="top"/>
      <protection locked="0"/>
    </xf>
    <xf numFmtId="0" fontId="31" fillId="8" borderId="0" xfId="0" applyFont="1" applyFill="1" applyProtection="1">
      <alignment vertical="center"/>
      <protection locked="0"/>
    </xf>
    <xf numFmtId="0" fontId="31" fillId="8" borderId="0" xfId="0" applyFont="1" applyFill="1" applyAlignment="1" applyProtection="1">
      <alignment horizontal="center" vertical="center"/>
      <protection locked="0"/>
    </xf>
    <xf numFmtId="0" fontId="4" fillId="3" borderId="0" xfId="0" applyFont="1" applyFill="1" applyAlignment="1" applyProtection="1">
      <alignment horizontal="center" vertical="center"/>
      <protection locked="0"/>
    </xf>
    <xf numFmtId="0" fontId="34" fillId="3" borderId="0" xfId="0" applyFont="1" applyFill="1" applyProtection="1">
      <alignment vertical="center"/>
      <protection locked="0"/>
    </xf>
    <xf numFmtId="182" fontId="14" fillId="0" borderId="11" xfId="0" applyNumberFormat="1" applyFont="1" applyBorder="1" applyAlignment="1">
      <alignment vertical="center" shrinkToFit="1"/>
    </xf>
    <xf numFmtId="0" fontId="13" fillId="5" borderId="0" xfId="0" applyFont="1" applyFill="1" applyAlignment="1" applyProtection="1">
      <alignment horizontal="center" vertical="center"/>
      <protection locked="0"/>
    </xf>
    <xf numFmtId="0" fontId="13" fillId="5" borderId="0" xfId="0" applyFont="1" applyFill="1" applyAlignment="1" applyProtection="1">
      <alignment vertical="center" shrinkToFit="1"/>
      <protection locked="0"/>
    </xf>
    <xf numFmtId="0" fontId="14" fillId="0" borderId="10" xfId="0" applyFont="1" applyBorder="1">
      <alignment vertical="center"/>
    </xf>
    <xf numFmtId="178" fontId="13" fillId="0" borderId="12" xfId="1" applyNumberFormat="1" applyFont="1" applyFill="1" applyBorder="1" applyAlignment="1" applyProtection="1">
      <alignment horizontal="center" vertical="center"/>
    </xf>
    <xf numFmtId="0" fontId="13" fillId="5" borderId="12" xfId="0" applyFont="1" applyFill="1" applyBorder="1" applyProtection="1">
      <alignment vertical="center"/>
      <protection locked="0"/>
    </xf>
    <xf numFmtId="180" fontId="13" fillId="5" borderId="12" xfId="0" applyNumberFormat="1" applyFont="1" applyFill="1" applyBorder="1" applyProtection="1">
      <alignment vertical="center"/>
      <protection locked="0"/>
    </xf>
    <xf numFmtId="20" fontId="4" fillId="2" borderId="0" xfId="1" applyNumberFormat="1" applyFont="1" applyFill="1" applyBorder="1" applyAlignment="1" applyProtection="1">
      <alignment vertical="center"/>
      <protection locked="0"/>
    </xf>
    <xf numFmtId="0" fontId="9" fillId="0" borderId="0" xfId="0" applyFont="1" applyAlignment="1">
      <alignment horizontal="center" vertical="center"/>
    </xf>
    <xf numFmtId="0" fontId="9" fillId="0" borderId="17" xfId="0" applyFont="1" applyBorder="1" applyAlignment="1">
      <alignment horizontal="center" vertical="center"/>
    </xf>
    <xf numFmtId="0" fontId="13" fillId="0" borderId="0" xfId="0" applyFont="1" applyAlignment="1">
      <alignment horizontal="center" vertical="center"/>
    </xf>
    <xf numFmtId="0" fontId="13" fillId="0" borderId="5" xfId="0" applyFont="1" applyBorder="1">
      <alignment vertical="center"/>
    </xf>
    <xf numFmtId="0" fontId="9" fillId="0" borderId="6" xfId="0" applyFont="1" applyBorder="1">
      <alignment vertical="center"/>
    </xf>
    <xf numFmtId="0" fontId="13" fillId="0" borderId="0" xfId="0" applyFont="1" applyAlignment="1">
      <alignment horizontal="right" shrinkToFit="1"/>
    </xf>
    <xf numFmtId="177" fontId="9" fillId="0" borderId="0" xfId="0" applyNumberFormat="1" applyFont="1" applyAlignment="1">
      <alignment vertical="center" shrinkToFit="1"/>
    </xf>
    <xf numFmtId="177" fontId="9" fillId="0" borderId="6" xfId="0" applyNumberFormat="1" applyFont="1" applyBorder="1" applyAlignment="1">
      <alignment vertical="center" shrinkToFit="1"/>
    </xf>
    <xf numFmtId="0" fontId="9" fillId="0" borderId="0" xfId="0" applyFont="1" applyAlignment="1">
      <alignment horizontal="center" vertical="center" shrinkToFit="1"/>
    </xf>
    <xf numFmtId="178" fontId="14" fillId="0" borderId="12" xfId="0" applyNumberFormat="1" applyFont="1" applyBorder="1" applyAlignment="1">
      <alignment horizontal="center" vertical="center"/>
    </xf>
    <xf numFmtId="0" fontId="14" fillId="0" borderId="7" xfId="0" applyFont="1" applyBorder="1">
      <alignment vertical="center"/>
    </xf>
    <xf numFmtId="0" fontId="14" fillId="0" borderId="8" xfId="0" applyFont="1" applyBorder="1">
      <alignment vertical="center"/>
    </xf>
    <xf numFmtId="0" fontId="35" fillId="0" borderId="8" xfId="0" applyFont="1" applyBorder="1" applyAlignment="1">
      <alignment horizontal="right" vertical="center"/>
    </xf>
    <xf numFmtId="0" fontId="14" fillId="0" borderId="9" xfId="0" applyFont="1" applyBorder="1">
      <alignment vertical="center"/>
    </xf>
    <xf numFmtId="0" fontId="14" fillId="0" borderId="13" xfId="0" applyFont="1" applyBorder="1">
      <alignment vertical="center"/>
    </xf>
    <xf numFmtId="0" fontId="14" fillId="0" borderId="0" xfId="0" applyFont="1">
      <alignment vertical="center"/>
    </xf>
    <xf numFmtId="0" fontId="19" fillId="0" borderId="0" xfId="0" applyFont="1" applyAlignment="1">
      <alignment horizontal="left" vertical="center" indent="1"/>
    </xf>
    <xf numFmtId="0" fontId="19" fillId="0" borderId="14" xfId="0" applyFont="1" applyBorder="1" applyAlignment="1">
      <alignment vertical="center" wrapText="1"/>
    </xf>
    <xf numFmtId="0" fontId="16" fillId="0" borderId="8" xfId="0" applyFont="1" applyBorder="1">
      <alignment vertical="center"/>
    </xf>
    <xf numFmtId="0" fontId="14" fillId="6" borderId="0" xfId="0" applyFont="1" applyFill="1" applyAlignment="1"/>
    <xf numFmtId="0" fontId="9" fillId="6" borderId="0" xfId="0" applyFont="1" applyFill="1">
      <alignment vertical="center"/>
    </xf>
    <xf numFmtId="0" fontId="13" fillId="6" borderId="0" xfId="0" applyFont="1" applyFill="1">
      <alignment vertical="center"/>
    </xf>
    <xf numFmtId="0" fontId="13" fillId="6" borderId="0" xfId="0" applyFont="1" applyFill="1" applyAlignment="1">
      <alignment vertical="top"/>
    </xf>
    <xf numFmtId="0" fontId="13" fillId="0" borderId="0" xfId="0" applyFont="1">
      <alignment vertical="center"/>
    </xf>
    <xf numFmtId="0" fontId="14" fillId="0" borderId="10" xfId="0" applyFont="1" applyBorder="1" applyAlignment="1">
      <alignment vertical="top"/>
    </xf>
    <xf numFmtId="0" fontId="14" fillId="0" borderId="15" xfId="0" applyFont="1" applyBorder="1" applyAlignment="1">
      <alignment vertical="top"/>
    </xf>
    <xf numFmtId="0" fontId="16" fillId="0" borderId="11" xfId="0" applyFont="1" applyBorder="1">
      <alignment vertical="center"/>
    </xf>
    <xf numFmtId="0" fontId="14" fillId="0" borderId="24" xfId="0" applyFont="1" applyBorder="1">
      <alignment vertical="center"/>
    </xf>
    <xf numFmtId="0" fontId="16" fillId="0" borderId="26" xfId="0" applyFont="1" applyBorder="1">
      <alignment vertical="center"/>
    </xf>
    <xf numFmtId="0" fontId="14" fillId="0" borderId="19" xfId="0" applyFont="1" applyBorder="1">
      <alignment vertical="center"/>
    </xf>
    <xf numFmtId="0" fontId="16" fillId="0" borderId="15" xfId="0" applyFont="1" applyBorder="1">
      <alignment vertical="center"/>
    </xf>
    <xf numFmtId="0" fontId="16" fillId="0" borderId="28" xfId="0" applyFont="1" applyBorder="1">
      <alignment vertical="center"/>
    </xf>
    <xf numFmtId="0" fontId="16" fillId="0" borderId="29" xfId="0" applyFont="1" applyBorder="1">
      <alignment vertical="center"/>
    </xf>
    <xf numFmtId="0" fontId="14" fillId="0" borderId="15" xfId="0" applyFont="1" applyBorder="1">
      <alignment vertical="center"/>
    </xf>
    <xf numFmtId="0" fontId="9" fillId="0" borderId="15" xfId="0" applyFont="1" applyBorder="1">
      <alignment vertical="center"/>
    </xf>
    <xf numFmtId="181" fontId="14" fillId="0" borderId="16" xfId="0" applyNumberFormat="1" applyFont="1" applyBorder="1">
      <alignment vertical="center"/>
    </xf>
    <xf numFmtId="0" fontId="14" fillId="0" borderId="19" xfId="0" applyFont="1" applyBorder="1" applyAlignment="1">
      <alignment horizontal="center" vertical="center"/>
    </xf>
    <xf numFmtId="0" fontId="14" fillId="0" borderId="16" xfId="0" applyFont="1" applyBorder="1" applyAlignment="1">
      <alignment horizontal="center" vertical="center"/>
    </xf>
    <xf numFmtId="0" fontId="18" fillId="0" borderId="5" xfId="0" applyFont="1" applyBorder="1" applyAlignment="1">
      <alignment horizontal="right" vertical="center"/>
    </xf>
    <xf numFmtId="0" fontId="13" fillId="0" borderId="15" xfId="0" applyFont="1" applyBorder="1" applyAlignment="1">
      <alignment horizontal="center" vertical="center"/>
    </xf>
    <xf numFmtId="0" fontId="14" fillId="0" borderId="2" xfId="0" applyFont="1" applyBorder="1">
      <alignment vertical="center"/>
    </xf>
    <xf numFmtId="0" fontId="14" fillId="0" borderId="3" xfId="0" applyFont="1" applyBorder="1">
      <alignment vertical="center"/>
    </xf>
    <xf numFmtId="0" fontId="14" fillId="0" borderId="4" xfId="0" applyFont="1" applyBorder="1">
      <alignment vertical="center"/>
    </xf>
    <xf numFmtId="0" fontId="16" fillId="0" borderId="30" xfId="0" applyFont="1" applyBorder="1" applyAlignment="1">
      <alignment horizontal="center"/>
    </xf>
    <xf numFmtId="0" fontId="14" fillId="0" borderId="11" xfId="0" applyFont="1" applyBorder="1">
      <alignment vertical="center"/>
    </xf>
    <xf numFmtId="0" fontId="13" fillId="0" borderId="20" xfId="0" applyFont="1" applyBorder="1">
      <alignment vertical="center"/>
    </xf>
    <xf numFmtId="0" fontId="14" fillId="0" borderId="1" xfId="0" applyFont="1" applyBorder="1" applyAlignment="1">
      <alignment horizontal="left" vertical="center"/>
    </xf>
    <xf numFmtId="0" fontId="13" fillId="0" borderId="21" xfId="0" applyFont="1" applyBorder="1">
      <alignment vertical="center"/>
    </xf>
    <xf numFmtId="0" fontId="16" fillId="0" borderId="31" xfId="0" applyFont="1" applyBorder="1" applyAlignment="1">
      <alignment horizontal="center" vertical="top"/>
    </xf>
    <xf numFmtId="0" fontId="31" fillId="9" borderId="2" xfId="1" applyNumberFormat="1" applyFont="1" applyFill="1" applyBorder="1" applyAlignment="1" applyProtection="1">
      <alignment vertical="center"/>
    </xf>
    <xf numFmtId="0" fontId="31" fillId="9" borderId="3" xfId="1" applyNumberFormat="1" applyFont="1" applyFill="1" applyBorder="1" applyAlignment="1" applyProtection="1">
      <alignment vertical="center"/>
    </xf>
    <xf numFmtId="0" fontId="3" fillId="9" borderId="4" xfId="0" applyFont="1" applyFill="1" applyBorder="1">
      <alignment vertical="center"/>
    </xf>
    <xf numFmtId="0" fontId="3" fillId="9" borderId="0" xfId="0" applyFont="1" applyFill="1">
      <alignment vertical="center"/>
    </xf>
    <xf numFmtId="0" fontId="3" fillId="7" borderId="0" xfId="1" applyNumberFormat="1" applyFont="1" applyFill="1" applyBorder="1" applyAlignment="1" applyProtection="1">
      <alignment vertical="center"/>
    </xf>
    <xf numFmtId="0" fontId="31" fillId="9" borderId="5" xfId="1" applyNumberFormat="1" applyFont="1" applyFill="1" applyBorder="1" applyAlignment="1" applyProtection="1">
      <alignment vertical="center"/>
    </xf>
    <xf numFmtId="0" fontId="31" fillId="9" borderId="0" xfId="1" applyNumberFormat="1" applyFont="1" applyFill="1" applyBorder="1" applyAlignment="1" applyProtection="1">
      <alignment vertical="center"/>
    </xf>
    <xf numFmtId="0" fontId="3" fillId="9" borderId="6" xfId="0" applyFont="1" applyFill="1" applyBorder="1">
      <alignment vertical="center"/>
    </xf>
    <xf numFmtId="0" fontId="31" fillId="9" borderId="20" xfId="1" applyNumberFormat="1" applyFont="1" applyFill="1" applyBorder="1" applyAlignment="1" applyProtection="1">
      <alignment vertical="center"/>
    </xf>
    <xf numFmtId="0" fontId="31" fillId="9" borderId="1" xfId="1" applyNumberFormat="1" applyFont="1" applyFill="1" applyBorder="1" applyAlignment="1" applyProtection="1">
      <alignment vertical="center"/>
    </xf>
    <xf numFmtId="0" fontId="3" fillId="9" borderId="21" xfId="0" applyFont="1" applyFill="1" applyBorder="1">
      <alignment vertical="center"/>
    </xf>
    <xf numFmtId="0" fontId="7" fillId="0" borderId="0" xfId="0" applyFont="1">
      <alignment vertical="center"/>
    </xf>
    <xf numFmtId="0" fontId="3" fillId="9" borderId="3" xfId="0" applyFont="1" applyFill="1" applyBorder="1">
      <alignment vertical="center"/>
    </xf>
    <xf numFmtId="0" fontId="3" fillId="9" borderId="1" xfId="0" applyFont="1" applyFill="1" applyBorder="1">
      <alignment vertical="center"/>
    </xf>
    <xf numFmtId="183" fontId="9" fillId="0" borderId="0" xfId="0" applyNumberFormat="1" applyFont="1" applyAlignment="1">
      <alignment horizontal="right" vertical="center"/>
    </xf>
    <xf numFmtId="0" fontId="13" fillId="0" borderId="0" xfId="0" applyFont="1" applyAlignment="1">
      <alignment horizontal="right" vertical="center"/>
    </xf>
    <xf numFmtId="0" fontId="9" fillId="0" borderId="5" xfId="0" applyFont="1" applyBorder="1">
      <alignment vertical="center"/>
    </xf>
    <xf numFmtId="0" fontId="9" fillId="0" borderId="33" xfId="0" applyFont="1" applyBorder="1">
      <alignment vertical="center"/>
    </xf>
    <xf numFmtId="0" fontId="9" fillId="0" borderId="20" xfId="0" applyFont="1" applyBorder="1">
      <alignment vertical="center"/>
    </xf>
    <xf numFmtId="0" fontId="18" fillId="0" borderId="1" xfId="0" applyFont="1" applyBorder="1">
      <alignment vertical="center"/>
    </xf>
    <xf numFmtId="0" fontId="9" fillId="0" borderId="1" xfId="0" applyFont="1" applyBorder="1">
      <alignment vertical="center"/>
    </xf>
    <xf numFmtId="0" fontId="9" fillId="0" borderId="21" xfId="0" applyFont="1" applyBorder="1">
      <alignment vertical="center"/>
    </xf>
    <xf numFmtId="1" fontId="13" fillId="0" borderId="15" xfId="0" applyNumberFormat="1" applyFont="1" applyBorder="1" applyAlignment="1">
      <alignment vertical="center" shrinkToFit="1"/>
    </xf>
    <xf numFmtId="0" fontId="36" fillId="0" borderId="11" xfId="0" applyFont="1" applyBorder="1" applyAlignment="1">
      <alignment horizontal="right" vertical="center"/>
    </xf>
    <xf numFmtId="0" fontId="3" fillId="7" borderId="2" xfId="0" applyFont="1" applyFill="1" applyBorder="1">
      <alignment vertical="center"/>
    </xf>
    <xf numFmtId="0" fontId="3" fillId="7" borderId="3" xfId="0" applyFont="1" applyFill="1" applyBorder="1">
      <alignment vertical="center"/>
    </xf>
    <xf numFmtId="0" fontId="3" fillId="7" borderId="3" xfId="1" applyNumberFormat="1" applyFont="1" applyFill="1" applyBorder="1" applyAlignment="1" applyProtection="1">
      <alignment vertical="center"/>
    </xf>
    <xf numFmtId="0" fontId="3" fillId="7" borderId="4" xfId="1" applyNumberFormat="1" applyFont="1" applyFill="1" applyBorder="1" applyAlignment="1" applyProtection="1">
      <alignment vertical="center"/>
    </xf>
    <xf numFmtId="0" fontId="3" fillId="7" borderId="5" xfId="0" applyFont="1" applyFill="1" applyBorder="1">
      <alignment vertical="center"/>
    </xf>
    <xf numFmtId="0" fontId="3" fillId="7" borderId="0" xfId="0" applyFont="1" applyFill="1">
      <alignment vertical="center"/>
    </xf>
    <xf numFmtId="0" fontId="3" fillId="7" borderId="6" xfId="1" applyNumberFormat="1" applyFont="1" applyFill="1" applyBorder="1" applyAlignment="1" applyProtection="1">
      <alignment vertical="center"/>
    </xf>
    <xf numFmtId="0" fontId="3" fillId="7" borderId="20" xfId="0" applyFont="1" applyFill="1" applyBorder="1">
      <alignment vertical="center"/>
    </xf>
    <xf numFmtId="0" fontId="3" fillId="7" borderId="1" xfId="0" applyFont="1" applyFill="1" applyBorder="1">
      <alignment vertical="center"/>
    </xf>
    <xf numFmtId="0" fontId="3" fillId="7" borderId="1" xfId="1" applyNumberFormat="1" applyFont="1" applyFill="1" applyBorder="1" applyAlignment="1" applyProtection="1">
      <alignment vertical="center"/>
    </xf>
    <xf numFmtId="0" fontId="3" fillId="7" borderId="21" xfId="1" applyNumberFormat="1" applyFont="1" applyFill="1" applyBorder="1" applyAlignment="1" applyProtection="1">
      <alignment vertical="center"/>
    </xf>
    <xf numFmtId="20" fontId="3" fillId="0" borderId="0" xfId="0" applyNumberFormat="1" applyFont="1" applyProtection="1">
      <alignment vertical="center"/>
      <protection locked="0"/>
    </xf>
    <xf numFmtId="20" fontId="7" fillId="0" borderId="0" xfId="0" applyNumberFormat="1" applyFont="1" applyProtection="1">
      <alignment vertical="center"/>
      <protection locked="0"/>
    </xf>
    <xf numFmtId="0" fontId="37" fillId="0" borderId="0" xfId="0" applyFont="1">
      <alignment vertical="center"/>
    </xf>
    <xf numFmtId="0" fontId="38" fillId="0" borderId="0" xfId="0" applyFont="1" applyProtection="1">
      <alignment vertical="center"/>
      <protection locked="0"/>
    </xf>
    <xf numFmtId="0" fontId="39" fillId="0" borderId="0" xfId="0" applyFont="1" applyProtection="1">
      <alignment vertical="center"/>
      <protection locked="0"/>
    </xf>
    <xf numFmtId="0" fontId="40" fillId="0" borderId="0" xfId="0" applyFont="1" applyProtection="1">
      <alignment vertical="center"/>
      <protection locked="0"/>
    </xf>
    <xf numFmtId="0" fontId="41" fillId="0" borderId="0" xfId="0" applyFont="1" applyProtection="1">
      <alignment vertical="center"/>
      <protection locked="0"/>
    </xf>
    <xf numFmtId="0" fontId="41" fillId="10" borderId="0" xfId="0" applyFont="1" applyFill="1" applyProtection="1">
      <alignment vertical="center"/>
      <protection locked="0"/>
    </xf>
    <xf numFmtId="0" fontId="42" fillId="0" borderId="0" xfId="0" applyFont="1">
      <alignment vertical="center"/>
    </xf>
    <xf numFmtId="0" fontId="43" fillId="8" borderId="0" xfId="0" applyFont="1" applyFill="1" applyProtection="1">
      <alignment vertical="center"/>
      <protection locked="0"/>
    </xf>
    <xf numFmtId="38" fontId="41" fillId="11" borderId="0" xfId="0" applyNumberFormat="1" applyFont="1" applyFill="1" applyProtection="1">
      <alignment vertical="center"/>
      <protection locked="0"/>
    </xf>
    <xf numFmtId="177" fontId="41" fillId="10" borderId="0" xfId="0" applyNumberFormat="1" applyFont="1" applyFill="1" applyProtection="1">
      <alignment vertical="center"/>
      <protection locked="0"/>
    </xf>
    <xf numFmtId="0" fontId="9" fillId="0" borderId="0" xfId="0" applyFont="1" applyAlignment="1">
      <alignment horizontal="center" vertical="center"/>
    </xf>
    <xf numFmtId="0" fontId="14" fillId="0" borderId="0" xfId="0" applyFont="1" applyAlignment="1">
      <alignment horizontal="right" vertical="center"/>
    </xf>
    <xf numFmtId="177" fontId="13" fillId="5" borderId="0" xfId="0" applyNumberFormat="1" applyFont="1" applyFill="1" applyAlignment="1" applyProtection="1">
      <alignment horizontal="center" vertical="center"/>
      <protection locked="0"/>
    </xf>
    <xf numFmtId="0" fontId="9" fillId="0" borderId="0" xfId="0" applyFont="1" applyAlignment="1">
      <alignment horizontal="right" vertical="center"/>
    </xf>
    <xf numFmtId="0" fontId="13" fillId="5" borderId="0" xfId="0" applyFont="1" applyFill="1" applyAlignment="1" applyProtection="1">
      <alignment horizontal="left" vertical="center" shrinkToFit="1"/>
      <protection locked="0"/>
    </xf>
    <xf numFmtId="0" fontId="24" fillId="4" borderId="0" xfId="0" applyFont="1" applyFill="1" applyAlignment="1" applyProtection="1">
      <alignment horizontal="center" vertical="center"/>
      <protection locked="0"/>
    </xf>
    <xf numFmtId="0" fontId="9" fillId="0" borderId="2" xfId="0" applyFont="1" applyBorder="1" applyAlignment="1">
      <alignment horizontal="center" vertical="center" wrapText="1"/>
    </xf>
    <xf numFmtId="0" fontId="9" fillId="0" borderId="3" xfId="0" applyFont="1" applyBorder="1" applyAlignment="1">
      <alignment horizontal="center" vertical="center" wrapText="1"/>
    </xf>
    <xf numFmtId="0" fontId="9" fillId="0" borderId="4" xfId="0" applyFont="1" applyBorder="1" applyAlignment="1">
      <alignment horizontal="center" vertical="center" wrapText="1"/>
    </xf>
    <xf numFmtId="0" fontId="11" fillId="0" borderId="5" xfId="0" applyFont="1" applyBorder="1" applyAlignment="1">
      <alignment horizontal="center" vertical="top"/>
    </xf>
    <xf numFmtId="0" fontId="11" fillId="0" borderId="0" xfId="0" applyFont="1" applyAlignment="1">
      <alignment horizontal="center" vertical="top"/>
    </xf>
    <xf numFmtId="0" fontId="11" fillId="0" borderId="6" xfId="0" applyFont="1" applyBorder="1" applyAlignment="1">
      <alignment horizontal="center" vertical="top"/>
    </xf>
    <xf numFmtId="0" fontId="9" fillId="0" borderId="5" xfId="0" applyFont="1" applyBorder="1" applyAlignment="1">
      <alignment horizontal="center" vertical="center"/>
    </xf>
    <xf numFmtId="0" fontId="9" fillId="0" borderId="6" xfId="0" applyFont="1" applyBorder="1" applyAlignment="1">
      <alignment horizontal="center" vertical="center"/>
    </xf>
    <xf numFmtId="0" fontId="13" fillId="0" borderId="5" xfId="0" applyFont="1" applyBorder="1" applyAlignment="1">
      <alignment horizontal="right" vertical="center"/>
    </xf>
    <xf numFmtId="0" fontId="13" fillId="0" borderId="0" xfId="0" applyFont="1" applyAlignment="1">
      <alignment horizontal="right" vertical="center"/>
    </xf>
    <xf numFmtId="176" fontId="13" fillId="5" borderId="0" xfId="0" applyNumberFormat="1" applyFont="1" applyFill="1" applyAlignment="1" applyProtection="1">
      <alignment horizontal="center" vertical="center" shrinkToFit="1"/>
      <protection locked="0"/>
    </xf>
    <xf numFmtId="0" fontId="13" fillId="0" borderId="0" xfId="0" applyFont="1" applyAlignment="1">
      <alignment horizontal="left" vertical="center"/>
    </xf>
    <xf numFmtId="0" fontId="13" fillId="0" borderId="6" xfId="0" applyFont="1" applyBorder="1" applyAlignment="1">
      <alignment horizontal="left" vertical="center"/>
    </xf>
    <xf numFmtId="0" fontId="9" fillId="5" borderId="0" xfId="0" applyFont="1" applyFill="1" applyAlignment="1" applyProtection="1">
      <alignment horizontal="left" vertical="center" shrinkToFit="1"/>
      <protection locked="0"/>
    </xf>
    <xf numFmtId="0" fontId="13" fillId="0" borderId="0" xfId="0" applyFont="1" applyAlignment="1">
      <alignment horizontal="center" vertical="center"/>
    </xf>
    <xf numFmtId="0" fontId="13" fillId="0" borderId="6" xfId="0" applyFont="1" applyBorder="1" applyAlignment="1">
      <alignment horizontal="center" vertical="center"/>
    </xf>
    <xf numFmtId="0" fontId="9" fillId="0" borderId="0" xfId="0" applyFont="1" applyAlignment="1">
      <alignment horizontal="center" vertical="center" shrinkToFit="1"/>
    </xf>
    <xf numFmtId="0" fontId="9" fillId="0" borderId="6" xfId="0" applyFont="1" applyBorder="1" applyAlignment="1">
      <alignment horizontal="center" vertical="center" shrinkToFit="1"/>
    </xf>
    <xf numFmtId="0" fontId="16" fillId="5" borderId="0" xfId="0" applyFont="1" applyFill="1" applyAlignment="1" applyProtection="1">
      <alignment horizontal="left" vertical="center" shrinkToFit="1"/>
      <protection locked="0"/>
    </xf>
    <xf numFmtId="0" fontId="27" fillId="5" borderId="0" xfId="2" applyFill="1" applyBorder="1" applyAlignment="1" applyProtection="1">
      <alignment horizontal="left" vertical="center" shrinkToFit="1"/>
      <protection locked="0"/>
    </xf>
    <xf numFmtId="0" fontId="28" fillId="5" borderId="0" xfId="0" applyFont="1" applyFill="1" applyAlignment="1" applyProtection="1">
      <alignment horizontal="left" vertical="center" shrinkToFit="1"/>
      <protection locked="0"/>
    </xf>
    <xf numFmtId="49" fontId="13" fillId="5" borderId="0" xfId="0" applyNumberFormat="1" applyFont="1" applyFill="1" applyAlignment="1" applyProtection="1">
      <alignment horizontal="left" vertical="center" shrinkToFit="1"/>
      <protection locked="0"/>
    </xf>
    <xf numFmtId="0" fontId="9" fillId="0" borderId="0" xfId="0" applyFont="1" applyAlignment="1">
      <alignment horizontal="left" vertical="center"/>
    </xf>
    <xf numFmtId="0" fontId="9" fillId="0" borderId="6" xfId="0" applyFont="1" applyBorder="1" applyAlignment="1">
      <alignment horizontal="left" vertical="center"/>
    </xf>
    <xf numFmtId="0" fontId="14" fillId="0" borderId="7" xfId="0" applyFont="1" applyBorder="1" applyAlignment="1">
      <alignment horizontal="center" vertical="center" wrapText="1"/>
    </xf>
    <xf numFmtId="0" fontId="14" fillId="0" borderId="8" xfId="0" applyFont="1" applyBorder="1" applyAlignment="1">
      <alignment horizontal="center" vertical="center" wrapText="1"/>
    </xf>
    <xf numFmtId="0" fontId="14" fillId="0" borderId="9" xfId="0" applyFont="1" applyBorder="1" applyAlignment="1">
      <alignment horizontal="center" vertical="center" wrapText="1"/>
    </xf>
    <xf numFmtId="0" fontId="14" fillId="0" borderId="16" xfId="0" applyFont="1" applyBorder="1" applyAlignment="1">
      <alignment horizontal="center" vertical="center" wrapText="1"/>
    </xf>
    <xf numFmtId="0" fontId="14" fillId="0" borderId="17" xfId="0" applyFont="1" applyBorder="1" applyAlignment="1">
      <alignment horizontal="center" vertical="center" wrapText="1"/>
    </xf>
    <xf numFmtId="0" fontId="14" fillId="0" borderId="18" xfId="0" applyFont="1" applyBorder="1" applyAlignment="1">
      <alignment horizontal="center" vertical="center" wrapText="1"/>
    </xf>
    <xf numFmtId="0" fontId="14" fillId="0" borderId="10" xfId="0" applyFont="1" applyBorder="1" applyAlignment="1">
      <alignment horizontal="center" vertical="center"/>
    </xf>
    <xf numFmtId="0" fontId="14" fillId="0" borderId="11" xfId="0" applyFont="1" applyBorder="1" applyAlignment="1">
      <alignment horizontal="center" vertical="center"/>
    </xf>
    <xf numFmtId="0" fontId="19" fillId="0" borderId="13" xfId="0" applyFont="1" applyBorder="1" applyAlignment="1">
      <alignment horizontal="center"/>
    </xf>
    <xf numFmtId="0" fontId="19" fillId="0" borderId="14" xfId="0" applyFont="1" applyBorder="1" applyAlignment="1">
      <alignment horizontal="center"/>
    </xf>
    <xf numFmtId="0" fontId="9" fillId="0" borderId="15" xfId="0" applyFont="1" applyBorder="1" applyAlignment="1">
      <alignment horizontal="center" vertical="center"/>
    </xf>
    <xf numFmtId="0" fontId="9" fillId="0" borderId="17" xfId="0" applyFont="1" applyBorder="1" applyAlignment="1">
      <alignment horizontal="center" vertical="center"/>
    </xf>
    <xf numFmtId="0" fontId="13" fillId="5" borderId="17" xfId="0" applyFont="1" applyFill="1" applyBorder="1" applyAlignment="1" applyProtection="1">
      <alignment horizontal="left" vertical="center" shrinkToFit="1"/>
      <protection locked="0"/>
    </xf>
    <xf numFmtId="0" fontId="14" fillId="0" borderId="15" xfId="0" applyFont="1" applyBorder="1" applyAlignment="1">
      <alignment horizontal="center" vertical="center"/>
    </xf>
    <xf numFmtId="0" fontId="13" fillId="5" borderId="10" xfId="0" applyFont="1" applyFill="1" applyBorder="1" applyAlignment="1" applyProtection="1">
      <alignment horizontal="left" vertical="center" shrinkToFit="1"/>
      <protection locked="0"/>
    </xf>
    <xf numFmtId="0" fontId="13" fillId="5" borderId="15" xfId="0" applyFont="1" applyFill="1" applyBorder="1" applyAlignment="1" applyProtection="1">
      <alignment horizontal="left" vertical="center" shrinkToFit="1"/>
      <protection locked="0"/>
    </xf>
    <xf numFmtId="0" fontId="13" fillId="5" borderId="11" xfId="0" applyFont="1" applyFill="1" applyBorder="1" applyAlignment="1" applyProtection="1">
      <alignment horizontal="left" vertical="center" shrinkToFit="1"/>
      <protection locked="0"/>
    </xf>
    <xf numFmtId="0" fontId="13" fillId="5" borderId="10" xfId="1" applyNumberFormat="1" applyFont="1" applyFill="1" applyBorder="1" applyAlignment="1" applyProtection="1">
      <alignment horizontal="center" vertical="center"/>
      <protection locked="0"/>
    </xf>
    <xf numFmtId="0" fontId="13" fillId="5" borderId="11" xfId="1" applyNumberFormat="1" applyFont="1" applyFill="1" applyBorder="1" applyAlignment="1" applyProtection="1">
      <alignment horizontal="center" vertical="center"/>
      <protection locked="0"/>
    </xf>
    <xf numFmtId="0" fontId="13" fillId="5" borderId="10" xfId="0" applyFont="1" applyFill="1" applyBorder="1" applyAlignment="1" applyProtection="1">
      <alignment horizontal="center" vertical="center"/>
      <protection locked="0"/>
    </xf>
    <xf numFmtId="0" fontId="13" fillId="5" borderId="11" xfId="0" applyFont="1" applyFill="1" applyBorder="1" applyAlignment="1" applyProtection="1">
      <alignment horizontal="center" vertical="center"/>
      <protection locked="0"/>
    </xf>
    <xf numFmtId="176" fontId="13" fillId="5" borderId="10" xfId="0" applyNumberFormat="1" applyFont="1" applyFill="1" applyBorder="1" applyAlignment="1" applyProtection="1">
      <alignment horizontal="center" vertical="center" shrinkToFit="1"/>
      <protection locked="0"/>
    </xf>
    <xf numFmtId="176" fontId="13" fillId="5" borderId="11" xfId="0" applyNumberFormat="1" applyFont="1" applyFill="1" applyBorder="1" applyAlignment="1" applyProtection="1">
      <alignment horizontal="center" vertical="center" shrinkToFit="1"/>
      <protection locked="0"/>
    </xf>
    <xf numFmtId="179" fontId="13" fillId="0" borderId="10" xfId="0" applyNumberFormat="1" applyFont="1" applyBorder="1" applyAlignment="1">
      <alignment horizontal="center" vertical="center" shrinkToFit="1"/>
    </xf>
    <xf numFmtId="179" fontId="13" fillId="0" borderId="15" xfId="0" applyNumberFormat="1" applyFont="1" applyBorder="1" applyAlignment="1">
      <alignment horizontal="center" vertical="center" shrinkToFit="1"/>
    </xf>
    <xf numFmtId="179" fontId="13" fillId="0" borderId="11" xfId="0" applyNumberFormat="1" applyFont="1" applyBorder="1" applyAlignment="1">
      <alignment horizontal="center" vertical="center" shrinkToFit="1"/>
    </xf>
    <xf numFmtId="0" fontId="29" fillId="0" borderId="10" xfId="0" applyFont="1" applyBorder="1" applyAlignment="1">
      <alignment horizontal="center" vertical="center"/>
    </xf>
    <xf numFmtId="0" fontId="29" fillId="0" borderId="15" xfId="0" applyFont="1" applyBorder="1" applyAlignment="1">
      <alignment horizontal="center" vertical="center"/>
    </xf>
    <xf numFmtId="0" fontId="29" fillId="0" borderId="11" xfId="0" applyFont="1" applyBorder="1" applyAlignment="1">
      <alignment horizontal="center" vertical="center"/>
    </xf>
    <xf numFmtId="0" fontId="16" fillId="0" borderId="8" xfId="0" applyFont="1" applyBorder="1" applyAlignment="1">
      <alignment horizontal="center" vertical="center"/>
    </xf>
    <xf numFmtId="0" fontId="20" fillId="6" borderId="0" xfId="0" applyFont="1" applyFill="1" applyAlignment="1">
      <alignment horizontal="left"/>
    </xf>
    <xf numFmtId="0" fontId="14" fillId="0" borderId="13" xfId="0" applyFont="1" applyBorder="1" applyAlignment="1">
      <alignment horizontal="center" vertical="center" wrapText="1"/>
    </xf>
    <xf numFmtId="0" fontId="14" fillId="0" borderId="14" xfId="0" applyFont="1" applyBorder="1" applyAlignment="1">
      <alignment horizontal="center" vertical="center" wrapText="1"/>
    </xf>
    <xf numFmtId="0" fontId="14" fillId="0" borderId="8" xfId="0" applyFont="1" applyBorder="1" applyAlignment="1">
      <alignment horizontal="center" vertical="center"/>
    </xf>
    <xf numFmtId="0" fontId="14" fillId="0" borderId="0" xfId="0" applyFont="1" applyAlignment="1">
      <alignment horizontal="center" vertical="center"/>
    </xf>
    <xf numFmtId="38" fontId="13" fillId="5" borderId="2" xfId="1" applyFont="1" applyFill="1" applyBorder="1" applyAlignment="1" applyProtection="1">
      <alignment horizontal="right" vertical="center" shrinkToFit="1"/>
      <protection locked="0"/>
    </xf>
    <xf numFmtId="38" fontId="13" fillId="5" borderId="3" xfId="1" applyFont="1" applyFill="1" applyBorder="1" applyAlignment="1" applyProtection="1">
      <alignment horizontal="right" vertical="center" shrinkToFit="1"/>
      <protection locked="0"/>
    </xf>
    <xf numFmtId="38" fontId="13" fillId="5" borderId="22" xfId="1" applyFont="1" applyFill="1" applyBorder="1" applyAlignment="1" applyProtection="1">
      <alignment horizontal="right" vertical="center" shrinkToFit="1"/>
      <protection locked="0"/>
    </xf>
    <xf numFmtId="38" fontId="13" fillId="5" borderId="17" xfId="1" applyFont="1" applyFill="1" applyBorder="1" applyAlignment="1" applyProtection="1">
      <alignment horizontal="right" vertical="center" shrinkToFit="1"/>
      <protection locked="0"/>
    </xf>
    <xf numFmtId="0" fontId="16" fillId="0" borderId="4" xfId="0" applyFont="1" applyBorder="1" applyAlignment="1">
      <alignment horizontal="left" vertical="center"/>
    </xf>
    <xf numFmtId="0" fontId="16" fillId="0" borderId="23" xfId="0" applyFont="1" applyBorder="1" applyAlignment="1">
      <alignment horizontal="left" vertical="center"/>
    </xf>
    <xf numFmtId="38" fontId="13" fillId="5" borderId="10" xfId="1" applyFont="1" applyFill="1" applyBorder="1" applyAlignment="1" applyProtection="1">
      <alignment horizontal="right" vertical="center"/>
      <protection locked="0"/>
    </xf>
    <xf numFmtId="38" fontId="13" fillId="5" borderId="15" xfId="1" applyFont="1" applyFill="1" applyBorder="1" applyAlignment="1" applyProtection="1">
      <alignment horizontal="right" vertical="center"/>
      <protection locked="0"/>
    </xf>
    <xf numFmtId="0" fontId="14" fillId="0" borderId="7" xfId="0" applyFont="1" applyBorder="1" applyAlignment="1">
      <alignment horizontal="center" wrapText="1"/>
    </xf>
    <xf numFmtId="0" fontId="14" fillId="0" borderId="8" xfId="0" applyFont="1" applyBorder="1" applyAlignment="1">
      <alignment horizontal="center" wrapText="1"/>
    </xf>
    <xf numFmtId="0" fontId="14" fillId="0" borderId="9" xfId="0" applyFont="1" applyBorder="1" applyAlignment="1">
      <alignment horizontal="center" wrapText="1"/>
    </xf>
    <xf numFmtId="0" fontId="14" fillId="0" borderId="13" xfId="0" applyFont="1" applyBorder="1" applyAlignment="1">
      <alignment horizontal="center" wrapText="1"/>
    </xf>
    <xf numFmtId="0" fontId="14" fillId="0" borderId="0" xfId="0" applyFont="1" applyAlignment="1">
      <alignment horizontal="center" wrapText="1"/>
    </xf>
    <xf numFmtId="0" fontId="14" fillId="0" borderId="14" xfId="0" applyFont="1" applyBorder="1" applyAlignment="1">
      <alignment horizontal="center" wrapText="1"/>
    </xf>
    <xf numFmtId="0" fontId="14" fillId="0" borderId="16" xfId="0" applyFont="1" applyBorder="1" applyAlignment="1">
      <alignment horizontal="center" wrapText="1"/>
    </xf>
    <xf numFmtId="0" fontId="14" fillId="0" borderId="17" xfId="0" applyFont="1" applyBorder="1" applyAlignment="1">
      <alignment horizontal="center" wrapText="1"/>
    </xf>
    <xf numFmtId="0" fontId="14" fillId="0" borderId="18" xfId="0" applyFont="1" applyBorder="1" applyAlignment="1">
      <alignment horizontal="center" wrapText="1"/>
    </xf>
    <xf numFmtId="38" fontId="13" fillId="5" borderId="25" xfId="1" applyFont="1" applyFill="1" applyBorder="1" applyAlignment="1" applyProtection="1">
      <alignment horizontal="right" vertical="center" shrinkToFit="1"/>
      <protection locked="0"/>
    </xf>
    <xf numFmtId="38" fontId="13" fillId="5" borderId="15" xfId="1" applyFont="1" applyFill="1" applyBorder="1" applyAlignment="1" applyProtection="1">
      <alignment horizontal="right" vertical="center" shrinkToFit="1"/>
      <protection locked="0"/>
    </xf>
    <xf numFmtId="0" fontId="13" fillId="5" borderId="10" xfId="0" applyFont="1" applyFill="1" applyBorder="1" applyAlignment="1" applyProtection="1">
      <alignment horizontal="center" vertical="center" shrinkToFit="1"/>
      <protection locked="0"/>
    </xf>
    <xf numFmtId="0" fontId="13" fillId="5" borderId="15" xfId="0" applyFont="1" applyFill="1" applyBorder="1" applyAlignment="1" applyProtection="1">
      <alignment horizontal="center" vertical="center" shrinkToFit="1"/>
      <protection locked="0"/>
    </xf>
    <xf numFmtId="0" fontId="13" fillId="5" borderId="11" xfId="0" applyFont="1" applyFill="1" applyBorder="1" applyAlignment="1" applyProtection="1">
      <alignment horizontal="center" vertical="center" shrinkToFit="1"/>
      <protection locked="0"/>
    </xf>
    <xf numFmtId="180" fontId="14" fillId="0" borderId="10" xfId="0" applyNumberFormat="1" applyFont="1" applyBorder="1" applyAlignment="1">
      <alignment horizontal="center" vertical="center" shrinkToFit="1"/>
    </xf>
    <xf numFmtId="180" fontId="14" fillId="0" borderId="11" xfId="0" applyNumberFormat="1" applyFont="1" applyBorder="1" applyAlignment="1">
      <alignment horizontal="center" vertical="center" shrinkToFit="1"/>
    </xf>
    <xf numFmtId="0" fontId="14" fillId="0" borderId="7" xfId="0" applyFont="1" applyBorder="1" applyAlignment="1">
      <alignment horizontal="center" vertical="center"/>
    </xf>
    <xf numFmtId="0" fontId="14" fillId="0" borderId="16" xfId="0" applyFont="1" applyBorder="1" applyAlignment="1">
      <alignment horizontal="center" vertical="center"/>
    </xf>
    <xf numFmtId="0" fontId="14" fillId="0" borderId="17" xfId="0" applyFont="1" applyBorder="1" applyAlignment="1">
      <alignment horizontal="center" vertical="center"/>
    </xf>
    <xf numFmtId="38" fontId="20" fillId="0" borderId="10" xfId="1" applyFont="1" applyFill="1" applyBorder="1" applyAlignment="1" applyProtection="1">
      <alignment horizontal="center" vertical="center"/>
    </xf>
    <xf numFmtId="38" fontId="20" fillId="0" borderId="15" xfId="1" applyFont="1" applyFill="1" applyBorder="1" applyAlignment="1" applyProtection="1">
      <alignment horizontal="center" vertical="center"/>
    </xf>
    <xf numFmtId="38" fontId="20" fillId="0" borderId="11" xfId="1" applyFont="1" applyFill="1" applyBorder="1" applyAlignment="1" applyProtection="1">
      <alignment horizontal="center" vertical="center"/>
    </xf>
    <xf numFmtId="0" fontId="9" fillId="0" borderId="20" xfId="0" applyFont="1" applyBorder="1" applyAlignment="1">
      <alignment horizontal="center" vertical="center"/>
    </xf>
    <xf numFmtId="0" fontId="9" fillId="0" borderId="1" xfId="0" applyFont="1" applyBorder="1" applyAlignment="1">
      <alignment horizontal="center" vertical="center"/>
    </xf>
    <xf numFmtId="0" fontId="9" fillId="0" borderId="21" xfId="0" applyFont="1" applyBorder="1" applyAlignment="1">
      <alignment horizontal="center" vertical="center"/>
    </xf>
    <xf numFmtId="0" fontId="18" fillId="0" borderId="3" xfId="0" applyFont="1" applyBorder="1" applyAlignment="1">
      <alignment horizontal="left" vertical="center"/>
    </xf>
    <xf numFmtId="0" fontId="18" fillId="0" borderId="32" xfId="0" applyFont="1" applyBorder="1" applyAlignment="1" applyProtection="1">
      <alignment horizontal="center"/>
      <protection locked="0"/>
    </xf>
    <xf numFmtId="0" fontId="9" fillId="0" borderId="7" xfId="0" applyFont="1" applyBorder="1" applyAlignment="1" applyProtection="1">
      <alignment horizontal="center" vertical="center"/>
      <protection locked="0"/>
    </xf>
    <xf numFmtId="0" fontId="9" fillId="0" borderId="9" xfId="0" applyFont="1" applyBorder="1" applyAlignment="1" applyProtection="1">
      <alignment horizontal="center" vertical="center"/>
      <protection locked="0"/>
    </xf>
    <xf numFmtId="0" fontId="9" fillId="0" borderId="16" xfId="0" applyFont="1" applyBorder="1" applyAlignment="1" applyProtection="1">
      <alignment horizontal="center" vertical="center"/>
      <protection locked="0"/>
    </xf>
    <xf numFmtId="0" fontId="9" fillId="0" borderId="18" xfId="0" applyFont="1" applyBorder="1" applyAlignment="1" applyProtection="1">
      <alignment horizontal="center" vertical="center"/>
      <protection locked="0"/>
    </xf>
    <xf numFmtId="0" fontId="14" fillId="0" borderId="8" xfId="0" applyFont="1" applyBorder="1" applyAlignment="1">
      <alignment horizontal="right" vertical="top"/>
    </xf>
    <xf numFmtId="0" fontId="14" fillId="0" borderId="9" xfId="0" applyFont="1" applyBorder="1" applyAlignment="1">
      <alignment horizontal="center" vertical="center"/>
    </xf>
    <xf numFmtId="0" fontId="14" fillId="0" borderId="14" xfId="0" applyFont="1" applyBorder="1" applyAlignment="1">
      <alignment horizontal="center" vertical="center"/>
    </xf>
    <xf numFmtId="0" fontId="14" fillId="0" borderId="18" xfId="0" applyFont="1" applyBorder="1" applyAlignment="1">
      <alignment horizontal="center" vertical="center"/>
    </xf>
    <xf numFmtId="0" fontId="13" fillId="5" borderId="7" xfId="0" applyFont="1" applyFill="1" applyBorder="1" applyAlignment="1" applyProtection="1">
      <alignment horizontal="left" vertical="center" shrinkToFit="1"/>
      <protection locked="0"/>
    </xf>
    <xf numFmtId="0" fontId="13" fillId="5" borderId="8" xfId="0" applyFont="1" applyFill="1" applyBorder="1" applyAlignment="1" applyProtection="1">
      <alignment horizontal="left" vertical="center" shrinkToFit="1"/>
      <protection locked="0"/>
    </xf>
    <xf numFmtId="0" fontId="13" fillId="5" borderId="9" xfId="0" applyFont="1" applyFill="1" applyBorder="1" applyAlignment="1" applyProtection="1">
      <alignment horizontal="left" vertical="center" shrinkToFit="1"/>
      <protection locked="0"/>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11" fillId="0" borderId="5" xfId="0" applyFont="1" applyBorder="1" applyAlignment="1">
      <alignment horizontal="right" vertical="center"/>
    </xf>
    <xf numFmtId="0" fontId="11" fillId="0" borderId="0" xfId="0" applyFont="1" applyAlignment="1">
      <alignment horizontal="right" vertical="center"/>
    </xf>
    <xf numFmtId="184" fontId="9" fillId="0" borderId="0" xfId="1" applyNumberFormat="1" applyFont="1" applyFill="1" applyBorder="1" applyAlignment="1" applyProtection="1">
      <alignment horizontal="left" vertical="center"/>
    </xf>
    <xf numFmtId="184" fontId="9" fillId="0" borderId="6" xfId="1" applyNumberFormat="1" applyFont="1" applyFill="1" applyBorder="1" applyAlignment="1" applyProtection="1">
      <alignment horizontal="left" vertical="center"/>
    </xf>
    <xf numFmtId="0" fontId="13" fillId="5" borderId="0" xfId="0" applyFont="1" applyFill="1" applyAlignment="1" applyProtection="1">
      <alignment horizontal="right" vertical="center" shrinkToFit="1"/>
      <protection locked="0"/>
    </xf>
    <xf numFmtId="0" fontId="14" fillId="0" borderId="0" xfId="0" applyFont="1" applyAlignment="1">
      <alignment horizontal="left" vertical="center"/>
    </xf>
  </cellXfs>
  <cellStyles count="3">
    <cellStyle name="ハイパーリンク" xfId="2" builtinId="8"/>
    <cellStyle name="桁区切り" xfId="1" builtinId="6"/>
    <cellStyle name="標準" xfId="0" builtinId="0"/>
  </cellStyles>
  <dxfs count="183">
    <dxf>
      <font>
        <color theme="0"/>
      </font>
    </dxf>
    <dxf>
      <fill>
        <patternFill patternType="solid">
          <fgColor theme="0"/>
        </patternFill>
      </fill>
    </dxf>
    <dxf>
      <fill>
        <patternFill patternType="solid">
          <fgColor theme="0"/>
        </patternFill>
      </fill>
    </dxf>
    <dxf>
      <font>
        <color theme="0"/>
      </font>
    </dxf>
    <dxf>
      <font>
        <color theme="0"/>
      </font>
    </dxf>
    <dxf>
      <fill>
        <patternFill patternType="solid">
          <fgColor theme="0"/>
        </patternFill>
      </fill>
    </dxf>
    <dxf>
      <fill>
        <patternFill patternType="solid">
          <fgColor theme="0"/>
        </patternFill>
      </fill>
    </dxf>
    <dxf>
      <fill>
        <patternFill patternType="solid">
          <fgColor theme="0"/>
          <bgColor theme="0"/>
        </patternFill>
      </fill>
    </dxf>
    <dxf>
      <fill>
        <patternFill patternType="solid">
          <fgColor theme="0"/>
          <bgColor theme="0"/>
        </patternFill>
      </fill>
    </dxf>
    <dxf>
      <fill>
        <patternFill patternType="solid">
          <fgColor theme="0"/>
          <bgColor theme="0"/>
        </patternFill>
      </fill>
    </dxf>
    <dxf>
      <fill>
        <patternFill patternType="solid">
          <fgColor theme="0"/>
          <bgColor theme="0"/>
        </patternFill>
      </fill>
    </dxf>
    <dxf>
      <fill>
        <patternFill patternType="solid">
          <fgColor theme="0"/>
          <bgColor theme="0"/>
        </patternFill>
      </fill>
    </dxf>
    <dxf>
      <fill>
        <patternFill patternType="solid">
          <fgColor theme="0"/>
          <bgColor theme="0"/>
        </patternFill>
      </fill>
    </dxf>
    <dxf>
      <fill>
        <patternFill patternType="solid">
          <fgColor theme="0"/>
          <bgColor theme="0"/>
        </patternFill>
      </fill>
    </dxf>
    <dxf>
      <fill>
        <patternFill patternType="solid">
          <fgColor theme="0"/>
          <bgColor theme="0"/>
        </patternFill>
      </fill>
    </dxf>
    <dxf>
      <fill>
        <patternFill patternType="gray125">
          <fgColor theme="4" tint="0.39994506668294322"/>
        </patternFill>
      </fill>
    </dxf>
    <dxf>
      <fill>
        <patternFill patternType="gray125">
          <fgColor theme="4" tint="0.39994506668294322"/>
        </patternFill>
      </fill>
    </dxf>
    <dxf>
      <fill>
        <patternFill patternType="gray125">
          <fgColor theme="4" tint="0.39994506668294322"/>
        </patternFill>
      </fill>
    </dxf>
    <dxf>
      <fill>
        <patternFill patternType="gray125">
          <fgColor theme="4" tint="0.39994506668294322"/>
        </patternFill>
      </fill>
    </dxf>
    <dxf>
      <fill>
        <patternFill patternType="solid">
          <fgColor theme="0"/>
          <bgColor theme="0"/>
        </patternFill>
      </fill>
    </dxf>
    <dxf>
      <fill>
        <patternFill patternType="solid">
          <fgColor theme="0"/>
          <bgColor theme="0"/>
        </patternFill>
      </fill>
    </dxf>
    <dxf>
      <fill>
        <patternFill patternType="solid">
          <fgColor theme="0"/>
          <bgColor theme="0"/>
        </patternFill>
      </fill>
    </dxf>
    <dxf>
      <fill>
        <patternFill patternType="solid">
          <fgColor theme="0"/>
          <bgColor theme="0"/>
        </patternFill>
      </fill>
    </dxf>
    <dxf>
      <fill>
        <patternFill patternType="solid">
          <fgColor theme="0"/>
          <bgColor theme="0"/>
        </patternFill>
      </fill>
    </dxf>
    <dxf>
      <fill>
        <patternFill patternType="solid">
          <fgColor theme="0"/>
        </patternFill>
      </fill>
    </dxf>
    <dxf>
      <fill>
        <patternFill patternType="solid">
          <fgColor theme="0"/>
        </patternFill>
      </fill>
    </dxf>
    <dxf>
      <font>
        <color theme="0"/>
      </font>
    </dxf>
    <dxf>
      <fill>
        <patternFill patternType="solid">
          <fgColor theme="0"/>
        </patternFill>
      </fill>
    </dxf>
    <dxf>
      <fill>
        <patternFill patternType="solid">
          <fgColor theme="0"/>
        </patternFill>
      </fill>
    </dxf>
    <dxf>
      <font>
        <color theme="0"/>
      </font>
    </dxf>
    <dxf>
      <font>
        <color theme="0"/>
      </font>
    </dxf>
    <dxf>
      <fill>
        <patternFill patternType="solid">
          <fgColor theme="0"/>
        </patternFill>
      </fill>
    </dxf>
    <dxf>
      <fill>
        <patternFill patternType="solid">
          <fgColor theme="0"/>
        </patternFill>
      </fill>
    </dxf>
    <dxf>
      <fill>
        <patternFill patternType="solid">
          <fgColor theme="0"/>
          <bgColor theme="0"/>
        </patternFill>
      </fill>
    </dxf>
    <dxf>
      <fill>
        <patternFill patternType="solid">
          <fgColor theme="0"/>
          <bgColor theme="0"/>
        </patternFill>
      </fill>
    </dxf>
    <dxf>
      <fill>
        <patternFill patternType="solid">
          <fgColor theme="0"/>
          <bgColor theme="0"/>
        </patternFill>
      </fill>
    </dxf>
    <dxf>
      <fill>
        <patternFill patternType="solid">
          <fgColor theme="0"/>
          <bgColor theme="0"/>
        </patternFill>
      </fill>
    </dxf>
    <dxf>
      <fill>
        <patternFill patternType="solid">
          <fgColor theme="0"/>
          <bgColor theme="0"/>
        </patternFill>
      </fill>
    </dxf>
    <dxf>
      <fill>
        <patternFill patternType="solid">
          <fgColor theme="0"/>
          <bgColor theme="0"/>
        </patternFill>
      </fill>
    </dxf>
    <dxf>
      <fill>
        <patternFill patternType="solid">
          <fgColor theme="0"/>
          <bgColor theme="0"/>
        </patternFill>
      </fill>
    </dxf>
    <dxf>
      <fill>
        <patternFill patternType="solid">
          <fgColor theme="0"/>
          <bgColor theme="0"/>
        </patternFill>
      </fill>
    </dxf>
    <dxf>
      <fill>
        <patternFill patternType="gray125">
          <fgColor theme="4" tint="0.39994506668294322"/>
        </patternFill>
      </fill>
    </dxf>
    <dxf>
      <fill>
        <patternFill patternType="gray125">
          <fgColor theme="4" tint="0.39994506668294322"/>
        </patternFill>
      </fill>
    </dxf>
    <dxf>
      <fill>
        <patternFill patternType="gray125">
          <fgColor theme="4" tint="0.39994506668294322"/>
        </patternFill>
      </fill>
    </dxf>
    <dxf>
      <fill>
        <patternFill patternType="gray125">
          <fgColor theme="4" tint="0.39994506668294322"/>
        </patternFill>
      </fill>
    </dxf>
    <dxf>
      <fill>
        <patternFill patternType="solid">
          <fgColor theme="0"/>
          <bgColor theme="0"/>
        </patternFill>
      </fill>
    </dxf>
    <dxf>
      <fill>
        <patternFill patternType="solid">
          <fgColor theme="0"/>
          <bgColor theme="0"/>
        </patternFill>
      </fill>
    </dxf>
    <dxf>
      <fill>
        <patternFill patternType="solid">
          <fgColor theme="0"/>
          <bgColor theme="0"/>
        </patternFill>
      </fill>
    </dxf>
    <dxf>
      <fill>
        <patternFill patternType="solid">
          <fgColor theme="0"/>
          <bgColor theme="0"/>
        </patternFill>
      </fill>
    </dxf>
    <dxf>
      <fill>
        <patternFill patternType="solid">
          <fgColor theme="0"/>
          <bgColor theme="0"/>
        </patternFill>
      </fill>
    </dxf>
    <dxf>
      <fill>
        <patternFill patternType="solid">
          <fgColor theme="0"/>
        </patternFill>
      </fill>
    </dxf>
    <dxf>
      <fill>
        <patternFill patternType="solid">
          <fgColor theme="0"/>
        </patternFill>
      </fill>
    </dxf>
    <dxf>
      <font>
        <color theme="0"/>
      </font>
    </dxf>
    <dxf>
      <fill>
        <patternFill patternType="solid">
          <fgColor theme="0"/>
        </patternFill>
      </fill>
    </dxf>
    <dxf>
      <fill>
        <patternFill patternType="solid">
          <fgColor theme="0"/>
        </patternFill>
      </fill>
    </dxf>
    <dxf>
      <font>
        <color theme="0"/>
      </font>
    </dxf>
    <dxf>
      <font>
        <color theme="0"/>
      </font>
    </dxf>
    <dxf>
      <fill>
        <patternFill patternType="solid">
          <fgColor theme="0"/>
        </patternFill>
      </fill>
    </dxf>
    <dxf>
      <fill>
        <patternFill patternType="solid">
          <fgColor theme="0"/>
        </patternFill>
      </fill>
    </dxf>
    <dxf>
      <fill>
        <patternFill patternType="solid">
          <fgColor theme="0"/>
          <bgColor theme="0"/>
        </patternFill>
      </fill>
    </dxf>
    <dxf>
      <fill>
        <patternFill patternType="solid">
          <fgColor theme="0"/>
          <bgColor theme="0"/>
        </patternFill>
      </fill>
    </dxf>
    <dxf>
      <fill>
        <patternFill patternType="solid">
          <fgColor theme="0"/>
          <bgColor theme="0"/>
        </patternFill>
      </fill>
    </dxf>
    <dxf>
      <fill>
        <patternFill patternType="solid">
          <fgColor theme="0"/>
          <bgColor theme="0"/>
        </patternFill>
      </fill>
    </dxf>
    <dxf>
      <fill>
        <patternFill patternType="solid">
          <fgColor theme="0"/>
          <bgColor theme="0"/>
        </patternFill>
      </fill>
    </dxf>
    <dxf>
      <fill>
        <patternFill patternType="solid">
          <fgColor theme="0"/>
          <bgColor theme="0"/>
        </patternFill>
      </fill>
    </dxf>
    <dxf>
      <fill>
        <patternFill patternType="solid">
          <fgColor theme="0"/>
          <bgColor theme="0"/>
        </patternFill>
      </fill>
    </dxf>
    <dxf>
      <fill>
        <patternFill patternType="solid">
          <fgColor theme="0"/>
          <bgColor theme="0"/>
        </patternFill>
      </fill>
    </dxf>
    <dxf>
      <fill>
        <patternFill patternType="gray125">
          <fgColor theme="4" tint="0.39994506668294322"/>
        </patternFill>
      </fill>
    </dxf>
    <dxf>
      <fill>
        <patternFill patternType="gray125">
          <fgColor theme="4" tint="0.39994506668294322"/>
        </patternFill>
      </fill>
    </dxf>
    <dxf>
      <fill>
        <patternFill patternType="gray125">
          <fgColor theme="4" tint="0.39994506668294322"/>
        </patternFill>
      </fill>
    </dxf>
    <dxf>
      <fill>
        <patternFill patternType="gray125">
          <fgColor theme="4" tint="0.39994506668294322"/>
        </patternFill>
      </fill>
    </dxf>
    <dxf>
      <fill>
        <patternFill patternType="solid">
          <fgColor theme="0"/>
          <bgColor theme="0"/>
        </patternFill>
      </fill>
    </dxf>
    <dxf>
      <fill>
        <patternFill patternType="solid">
          <fgColor theme="0"/>
          <bgColor theme="0"/>
        </patternFill>
      </fill>
    </dxf>
    <dxf>
      <fill>
        <patternFill patternType="solid">
          <fgColor theme="0"/>
          <bgColor theme="0"/>
        </patternFill>
      </fill>
    </dxf>
    <dxf>
      <fill>
        <patternFill patternType="solid">
          <fgColor theme="0"/>
          <bgColor theme="0"/>
        </patternFill>
      </fill>
    </dxf>
    <dxf>
      <fill>
        <patternFill patternType="solid">
          <fgColor theme="0"/>
          <bgColor theme="0"/>
        </patternFill>
      </fill>
    </dxf>
    <dxf>
      <fill>
        <patternFill patternType="solid">
          <fgColor theme="0"/>
        </patternFill>
      </fill>
    </dxf>
    <dxf>
      <fill>
        <patternFill patternType="solid">
          <fgColor theme="0"/>
        </patternFill>
      </fill>
    </dxf>
    <dxf>
      <font>
        <color theme="0"/>
      </font>
    </dxf>
    <dxf>
      <fill>
        <patternFill patternType="solid">
          <fgColor theme="0"/>
        </patternFill>
      </fill>
    </dxf>
    <dxf>
      <fill>
        <patternFill patternType="solid">
          <fgColor theme="0"/>
        </patternFill>
      </fill>
    </dxf>
    <dxf>
      <font>
        <color theme="0"/>
      </font>
    </dxf>
    <dxf>
      <font>
        <color theme="0"/>
      </font>
    </dxf>
    <dxf>
      <fill>
        <patternFill patternType="solid">
          <fgColor theme="0"/>
        </patternFill>
      </fill>
    </dxf>
    <dxf>
      <fill>
        <patternFill patternType="solid">
          <fgColor theme="0"/>
        </patternFill>
      </fill>
    </dxf>
    <dxf>
      <fill>
        <patternFill patternType="solid">
          <fgColor theme="0"/>
          <bgColor theme="0"/>
        </patternFill>
      </fill>
    </dxf>
    <dxf>
      <fill>
        <patternFill patternType="solid">
          <fgColor theme="0"/>
          <bgColor theme="0"/>
        </patternFill>
      </fill>
    </dxf>
    <dxf>
      <fill>
        <patternFill patternType="solid">
          <fgColor theme="0"/>
          <bgColor theme="0"/>
        </patternFill>
      </fill>
    </dxf>
    <dxf>
      <fill>
        <patternFill patternType="solid">
          <fgColor theme="0"/>
          <bgColor theme="0"/>
        </patternFill>
      </fill>
    </dxf>
    <dxf>
      <fill>
        <patternFill patternType="solid">
          <fgColor theme="0"/>
          <bgColor theme="0"/>
        </patternFill>
      </fill>
    </dxf>
    <dxf>
      <fill>
        <patternFill patternType="solid">
          <fgColor theme="0"/>
          <bgColor theme="0"/>
        </patternFill>
      </fill>
    </dxf>
    <dxf>
      <fill>
        <patternFill patternType="solid">
          <fgColor theme="0"/>
          <bgColor theme="0"/>
        </patternFill>
      </fill>
    </dxf>
    <dxf>
      <fill>
        <patternFill patternType="solid">
          <fgColor theme="0"/>
          <bgColor theme="0"/>
        </patternFill>
      </fill>
    </dxf>
    <dxf>
      <fill>
        <patternFill patternType="gray125">
          <fgColor theme="4" tint="0.39994506668294322"/>
        </patternFill>
      </fill>
    </dxf>
    <dxf>
      <fill>
        <patternFill patternType="gray125">
          <fgColor theme="4" tint="0.39994506668294322"/>
        </patternFill>
      </fill>
    </dxf>
    <dxf>
      <fill>
        <patternFill patternType="gray125">
          <fgColor theme="4" tint="0.39994506668294322"/>
        </patternFill>
      </fill>
    </dxf>
    <dxf>
      <fill>
        <patternFill patternType="gray125">
          <fgColor theme="4" tint="0.39994506668294322"/>
        </patternFill>
      </fill>
    </dxf>
    <dxf>
      <fill>
        <patternFill patternType="solid">
          <fgColor theme="0"/>
          <bgColor theme="0"/>
        </patternFill>
      </fill>
    </dxf>
    <dxf>
      <fill>
        <patternFill patternType="solid">
          <fgColor theme="0"/>
          <bgColor theme="0"/>
        </patternFill>
      </fill>
    </dxf>
    <dxf>
      <fill>
        <patternFill patternType="solid">
          <fgColor theme="0"/>
          <bgColor theme="0"/>
        </patternFill>
      </fill>
    </dxf>
    <dxf>
      <fill>
        <patternFill patternType="solid">
          <fgColor theme="0"/>
          <bgColor theme="0"/>
        </patternFill>
      </fill>
    </dxf>
    <dxf>
      <fill>
        <patternFill patternType="solid">
          <fgColor theme="0"/>
          <bgColor theme="0"/>
        </patternFill>
      </fill>
    </dxf>
    <dxf>
      <fill>
        <patternFill patternType="solid">
          <fgColor theme="0"/>
        </patternFill>
      </fill>
    </dxf>
    <dxf>
      <fill>
        <patternFill patternType="solid">
          <fgColor theme="0"/>
        </patternFill>
      </fill>
    </dxf>
    <dxf>
      <font>
        <color theme="0"/>
      </font>
    </dxf>
    <dxf>
      <fill>
        <patternFill patternType="gray125">
          <fgColor theme="4" tint="0.39994506668294322"/>
          <bgColor auto="1"/>
        </patternFill>
      </fill>
      <border>
        <left style="hair">
          <color auto="1"/>
        </left>
        <top style="hair">
          <color auto="1"/>
        </top>
      </border>
    </dxf>
    <dxf>
      <fill>
        <patternFill patternType="solid">
          <fgColor theme="0"/>
        </patternFill>
      </fill>
    </dxf>
    <dxf>
      <fill>
        <patternFill patternType="solid">
          <fgColor theme="0"/>
          <bgColor theme="0"/>
        </patternFill>
      </fill>
    </dxf>
    <dxf>
      <fill>
        <patternFill patternType="solid">
          <fgColor theme="0"/>
          <bgColor theme="0"/>
        </patternFill>
      </fill>
    </dxf>
    <dxf>
      <font>
        <color theme="0"/>
      </font>
    </dxf>
    <dxf>
      <font>
        <color theme="0"/>
      </font>
    </dxf>
    <dxf>
      <fill>
        <patternFill patternType="gray125">
          <fgColor theme="4" tint="0.39991454817346722"/>
          <bgColor theme="0"/>
        </patternFill>
      </fill>
    </dxf>
    <dxf>
      <fill>
        <patternFill patternType="solid">
          <fgColor theme="4" tint="0.39994506668294322"/>
          <bgColor theme="0"/>
        </patternFill>
      </fill>
    </dxf>
    <dxf>
      <fill>
        <patternFill patternType="solid">
          <fgColor theme="4" tint="0.39994506668294322"/>
          <bgColor theme="0"/>
        </patternFill>
      </fill>
    </dxf>
    <dxf>
      <fill>
        <patternFill patternType="gray125">
          <fgColor theme="4" tint="0.39991454817346722"/>
          <bgColor theme="0"/>
        </patternFill>
      </fill>
    </dxf>
    <dxf>
      <fill>
        <patternFill patternType="solid">
          <fgColor theme="0"/>
          <bgColor theme="0"/>
        </patternFill>
      </fill>
    </dxf>
    <dxf>
      <fill>
        <patternFill patternType="solid">
          <fgColor theme="0"/>
          <bgColor theme="0"/>
        </patternFill>
      </fill>
    </dxf>
    <dxf>
      <font>
        <b/>
        <i val="0"/>
        <color theme="4" tint="-0.24994659260841701"/>
      </font>
      <fill>
        <patternFill>
          <bgColor rgb="FFCCECFF"/>
        </patternFill>
      </fill>
    </dxf>
    <dxf>
      <font>
        <b/>
        <i val="0"/>
        <color rgb="FFFF0066"/>
      </font>
      <fill>
        <patternFill>
          <bgColor rgb="FFFFCCFF"/>
        </patternFill>
      </fill>
    </dxf>
    <dxf>
      <fill>
        <patternFill patternType="solid">
          <fgColor theme="0"/>
        </patternFill>
      </fill>
    </dxf>
    <dxf>
      <fill>
        <patternFill patternType="solid">
          <fgColor theme="0"/>
        </patternFill>
      </fill>
    </dxf>
    <dxf>
      <fill>
        <patternFill patternType="gray125">
          <fgColor theme="4" tint="0.39994506668294322"/>
        </patternFill>
      </fill>
    </dxf>
    <dxf>
      <fill>
        <patternFill patternType="solid">
          <fgColor theme="0"/>
          <bgColor theme="0"/>
        </patternFill>
      </fill>
    </dxf>
    <dxf>
      <fill>
        <patternFill patternType="solid">
          <fgColor theme="0"/>
          <bgColor theme="0"/>
        </patternFill>
      </fill>
    </dxf>
    <dxf>
      <fill>
        <patternFill patternType="solid">
          <fgColor theme="0"/>
          <bgColor theme="0"/>
        </patternFill>
      </fill>
    </dxf>
    <dxf>
      <fill>
        <patternFill patternType="solid">
          <fgColor theme="0"/>
          <bgColor theme="0"/>
        </patternFill>
      </fill>
    </dxf>
    <dxf>
      <fill>
        <patternFill>
          <fgColor theme="0"/>
          <bgColor theme="0"/>
        </patternFill>
      </fill>
    </dxf>
    <dxf>
      <fill>
        <patternFill patternType="solid">
          <fgColor theme="0"/>
          <bgColor theme="0"/>
        </patternFill>
      </fill>
    </dxf>
    <dxf>
      <fill>
        <patternFill patternType="solid">
          <fgColor theme="0"/>
          <bgColor theme="0"/>
        </patternFill>
      </fill>
    </dxf>
    <dxf>
      <fill>
        <patternFill patternType="solid">
          <fgColor theme="0"/>
        </patternFill>
      </fill>
    </dxf>
    <dxf>
      <fill>
        <patternFill patternType="none">
          <bgColor auto="1"/>
        </patternFill>
      </fill>
    </dxf>
    <dxf>
      <fill>
        <patternFill patternType="solid">
          <fgColor theme="0"/>
          <bgColor theme="0"/>
        </patternFill>
      </fill>
    </dxf>
    <dxf>
      <fill>
        <patternFill patternType="solid">
          <fgColor theme="0"/>
          <bgColor theme="0"/>
        </patternFill>
      </fill>
    </dxf>
    <dxf>
      <fill>
        <patternFill patternType="solid">
          <fgColor theme="0"/>
          <bgColor theme="0"/>
        </patternFill>
      </fill>
    </dxf>
    <dxf>
      <fill>
        <patternFill patternType="solid">
          <fgColor theme="0"/>
          <bgColor theme="0"/>
        </patternFill>
      </fill>
    </dxf>
    <dxf>
      <fill>
        <patternFill patternType="gray125">
          <fgColor theme="4" tint="0.39994506668294322"/>
        </patternFill>
      </fill>
    </dxf>
    <dxf>
      <fill>
        <patternFill patternType="solid">
          <fgColor theme="4" tint="0.39994506668294322"/>
          <bgColor theme="0"/>
        </patternFill>
      </fill>
    </dxf>
    <dxf>
      <fill>
        <patternFill>
          <fgColor theme="4" tint="0.39994506668294322"/>
          <bgColor theme="0"/>
        </patternFill>
      </fill>
    </dxf>
    <dxf>
      <fill>
        <patternFill patternType="solid">
          <fgColor theme="0"/>
          <bgColor theme="0"/>
        </patternFill>
      </fill>
    </dxf>
    <dxf>
      <fill>
        <patternFill patternType="solid">
          <fgColor theme="0"/>
          <bgColor theme="0"/>
        </patternFill>
      </fill>
    </dxf>
    <dxf>
      <fill>
        <patternFill patternType="solid">
          <fgColor theme="0"/>
          <bgColor theme="0"/>
        </patternFill>
      </fill>
    </dxf>
    <dxf>
      <fill>
        <patternFill patternType="solid">
          <fgColor theme="0"/>
          <bgColor theme="0"/>
        </patternFill>
      </fill>
    </dxf>
    <dxf>
      <fill>
        <patternFill patternType="solid">
          <fgColor theme="0"/>
        </patternFill>
      </fill>
    </dxf>
    <dxf>
      <fill>
        <patternFill patternType="solid">
          <fgColor theme="0"/>
        </patternFill>
      </fill>
    </dxf>
    <dxf>
      <fill>
        <patternFill patternType="solid">
          <fgColor theme="0"/>
        </patternFill>
      </fill>
    </dxf>
    <dxf>
      <fill>
        <patternFill patternType="solid">
          <fgColor theme="0"/>
        </patternFill>
      </fill>
    </dxf>
    <dxf>
      <fill>
        <patternFill patternType="solid">
          <fgColor theme="0"/>
        </patternFill>
      </fill>
    </dxf>
    <dxf>
      <fill>
        <patternFill patternType="solid">
          <fgColor theme="0"/>
        </patternFill>
      </fill>
    </dxf>
    <dxf>
      <fill>
        <patternFill patternType="solid">
          <fgColor theme="0"/>
        </patternFill>
      </fill>
    </dxf>
    <dxf>
      <fill>
        <patternFill patternType="solid">
          <fgColor theme="0"/>
        </patternFill>
      </fill>
    </dxf>
    <dxf>
      <fill>
        <patternFill patternType="solid">
          <fgColor theme="0"/>
        </patternFill>
      </fill>
    </dxf>
    <dxf>
      <fill>
        <patternFill patternType="solid">
          <fgColor theme="0"/>
        </patternFill>
      </fill>
    </dxf>
    <dxf>
      <fill>
        <patternFill patternType="solid">
          <fgColor theme="0"/>
        </patternFill>
      </fill>
    </dxf>
    <dxf>
      <fill>
        <patternFill patternType="solid">
          <fgColor theme="4" tint="0.59996337778862885"/>
          <bgColor theme="0"/>
        </patternFill>
      </fill>
    </dxf>
    <dxf>
      <fill>
        <patternFill patternType="solid">
          <fgColor theme="0"/>
        </patternFill>
      </fill>
    </dxf>
    <dxf>
      <fill>
        <patternFill patternType="solid">
          <fgColor theme="0"/>
        </patternFill>
      </fill>
    </dxf>
    <dxf>
      <fill>
        <patternFill patternType="solid">
          <fgColor theme="4" tint="0.39994506668294322"/>
          <bgColor theme="0"/>
        </patternFill>
      </fill>
    </dxf>
    <dxf>
      <fill>
        <patternFill patternType="solid">
          <fgColor theme="0"/>
        </patternFill>
      </fill>
    </dxf>
    <dxf>
      <fill>
        <patternFill patternType="solid">
          <fgColor theme="0"/>
          <bgColor theme="0"/>
        </patternFill>
      </fill>
    </dxf>
    <dxf>
      <fill>
        <patternFill patternType="solid">
          <fgColor theme="0"/>
          <bgColor theme="0"/>
        </patternFill>
      </fill>
    </dxf>
    <dxf>
      <font>
        <b/>
        <i val="0"/>
        <color rgb="FFFF0066"/>
      </font>
      <fill>
        <patternFill>
          <bgColor rgb="FFFFCCFF"/>
        </patternFill>
      </fill>
    </dxf>
    <dxf>
      <font>
        <b/>
        <i val="0"/>
        <color theme="4" tint="-0.24994659260841701"/>
      </font>
      <fill>
        <patternFill>
          <bgColor rgb="FFCCECFF"/>
        </patternFill>
      </fill>
    </dxf>
    <dxf>
      <fill>
        <patternFill patternType="solid">
          <fgColor theme="0"/>
          <bgColor theme="0"/>
        </patternFill>
      </fill>
    </dxf>
    <dxf>
      <fill>
        <patternFill patternType="solid">
          <fgColor theme="0"/>
          <bgColor theme="0"/>
        </patternFill>
      </fill>
    </dxf>
    <dxf>
      <fill>
        <patternFill patternType="solid">
          <fgColor theme="0"/>
          <bgColor theme="0"/>
        </patternFill>
      </fill>
    </dxf>
    <dxf>
      <fill>
        <patternFill patternType="solid">
          <fgColor theme="0"/>
          <bgColor theme="0"/>
        </patternFill>
      </fill>
    </dxf>
    <dxf>
      <fill>
        <patternFill patternType="gray125">
          <fgColor theme="4" tint="0.39994506668294322"/>
        </patternFill>
      </fill>
    </dxf>
    <dxf>
      <fill>
        <patternFill patternType="solid">
          <fgColor theme="4" tint="0.39994506668294322"/>
          <bgColor theme="0"/>
        </patternFill>
      </fill>
    </dxf>
    <dxf>
      <fill>
        <patternFill patternType="solid">
          <fgColor theme="0"/>
        </patternFill>
      </fill>
    </dxf>
    <dxf>
      <fill>
        <patternFill patternType="solid">
          <fgColor theme="0"/>
          <bgColor theme="0"/>
        </patternFill>
      </fill>
    </dxf>
    <dxf>
      <fill>
        <patternFill patternType="solid">
          <fgColor theme="0"/>
          <bgColor theme="0"/>
        </patternFill>
      </fill>
    </dxf>
    <dxf>
      <fill>
        <patternFill>
          <fgColor theme="4" tint="0.39994506668294322"/>
          <bgColor theme="0"/>
        </patternFill>
      </fill>
    </dxf>
    <dxf>
      <fill>
        <patternFill patternType="solid">
          <fgColor theme="4" tint="0.39994506668294322"/>
          <bgColor theme="0"/>
        </patternFill>
      </fill>
    </dxf>
    <dxf>
      <fill>
        <patternFill patternType="solid">
          <fgColor theme="0"/>
          <bgColor theme="0"/>
        </patternFill>
      </fill>
    </dxf>
    <dxf>
      <fill>
        <patternFill patternType="solid">
          <fgColor theme="0"/>
          <bgColor theme="0"/>
        </patternFill>
      </fill>
    </dxf>
    <dxf>
      <fill>
        <patternFill patternType="solid">
          <fgColor theme="0"/>
        </patternFill>
      </fill>
    </dxf>
    <dxf>
      <fill>
        <patternFill patternType="gray125">
          <fgColor theme="4" tint="0.39994506668294322"/>
        </patternFill>
      </fill>
    </dxf>
    <dxf>
      <fill>
        <patternFill patternType="solid">
          <fgColor theme="0"/>
        </patternFill>
      </fill>
    </dxf>
    <dxf>
      <fill>
        <patternFill patternType="solid">
          <fgColor theme="0"/>
          <bgColor theme="0"/>
        </patternFill>
      </fill>
    </dxf>
    <dxf>
      <fill>
        <patternFill patternType="solid">
          <fgColor theme="0"/>
          <bgColor theme="0"/>
        </patternFill>
      </fill>
    </dxf>
    <dxf>
      <font>
        <color auto="1"/>
      </font>
      <fill>
        <patternFill patternType="none">
          <bgColor auto="1"/>
        </patternFill>
      </fill>
    </dxf>
    <dxf>
      <font>
        <color rgb="FFFF0000"/>
      </font>
      <fill>
        <patternFill>
          <bgColor rgb="FFFFC000"/>
        </patternFill>
      </fill>
    </dxf>
    <dxf>
      <fill>
        <patternFill patternType="solid">
          <f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fmlaLink="$AR$90" lockText="1" noThreeD="1"/>
</file>

<file path=xl/ctrlProps/ctrlProp10.xml><?xml version="1.0" encoding="utf-8"?>
<formControlPr xmlns="http://schemas.microsoft.com/office/spreadsheetml/2009/9/main" objectType="CheckBox" fmlaLink="$AR$87" lockText="1" noThreeD="1"/>
</file>

<file path=xl/ctrlProps/ctrlProp11.xml><?xml version="1.0" encoding="utf-8"?>
<formControlPr xmlns="http://schemas.microsoft.com/office/spreadsheetml/2009/9/main" objectType="CheckBox" fmlaLink="$AR$89"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AR$8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fmlaLink="$AR$93" lockText="1" noThreeD="1"/>
</file>

<file path=xl/ctrlProps/ctrlProp33.xml><?xml version="1.0" encoding="utf-8"?>
<formControlPr xmlns="http://schemas.microsoft.com/office/spreadsheetml/2009/9/main" objectType="CheckBox" fmlaLink="$AR$94" lockText="1" noThreeD="1"/>
</file>

<file path=xl/ctrlProps/ctrlProp4.xml><?xml version="1.0" encoding="utf-8"?>
<formControlPr xmlns="http://schemas.microsoft.com/office/spreadsheetml/2009/9/main" objectType="CheckBox" fmlaLink="$AR$82" lockText="1" noThreeD="1"/>
</file>

<file path=xl/ctrlProps/ctrlProp5.xml><?xml version="1.0" encoding="utf-8"?>
<formControlPr xmlns="http://schemas.microsoft.com/office/spreadsheetml/2009/9/main" objectType="CheckBox" fmlaLink="$AR$84" lockText="1" noThreeD="1"/>
</file>

<file path=xl/ctrlProps/ctrlProp6.xml><?xml version="1.0" encoding="utf-8"?>
<formControlPr xmlns="http://schemas.microsoft.com/office/spreadsheetml/2009/9/main" objectType="CheckBox" fmlaLink="$AR$85" lockText="1" noThreeD="1"/>
</file>

<file path=xl/ctrlProps/ctrlProp7.xml><?xml version="1.0" encoding="utf-8"?>
<formControlPr xmlns="http://schemas.microsoft.com/office/spreadsheetml/2009/9/main" objectType="CheckBox" fmlaLink="$AR$86" lockText="1" noThreeD="1"/>
</file>

<file path=xl/ctrlProps/ctrlProp8.xml><?xml version="1.0" encoding="utf-8"?>
<formControlPr xmlns="http://schemas.microsoft.com/office/spreadsheetml/2009/9/main" objectType="CheckBox" fmlaLink="$AR$83" lockText="1" noThreeD="1"/>
</file>

<file path=xl/ctrlProps/ctrlProp9.xml><?xml version="1.0" encoding="utf-8"?>
<formControlPr xmlns="http://schemas.microsoft.com/office/spreadsheetml/2009/9/main" objectType="CheckBox" fmlaLink="$AR$88"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40</xdr:row>
          <xdr:rowOff>0</xdr:rowOff>
        </xdr:from>
        <xdr:to>
          <xdr:col>3</xdr:col>
          <xdr:colOff>76200</xdr:colOff>
          <xdr:row>41</xdr:row>
          <xdr:rowOff>28575</xdr:rowOff>
        </xdr:to>
        <xdr:sp macro="" textlink="">
          <xdr:nvSpPr>
            <xdr:cNvPr id="15361" name="Check Box 1" hidden="1">
              <a:extLst>
                <a:ext uri="{63B3BB69-23CF-44E3-9099-C40C66FF867C}">
                  <a14:compatExt spid="_x0000_s15361"/>
                </a:ext>
                <a:ext uri="{FF2B5EF4-FFF2-40B4-BE49-F238E27FC236}">
                  <a16:creationId xmlns:a16="http://schemas.microsoft.com/office/drawing/2014/main" id="{00000000-0008-0000-0000-00000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38</xdr:row>
          <xdr:rowOff>152400</xdr:rowOff>
        </xdr:from>
        <xdr:to>
          <xdr:col>11</xdr:col>
          <xdr:colOff>57150</xdr:colOff>
          <xdr:row>40</xdr:row>
          <xdr:rowOff>47625</xdr:rowOff>
        </xdr:to>
        <xdr:sp macro="" textlink="">
          <xdr:nvSpPr>
            <xdr:cNvPr id="15362" name="Check Box 2" hidden="1">
              <a:extLst>
                <a:ext uri="{63B3BB69-23CF-44E3-9099-C40C66FF867C}">
                  <a14:compatExt spid="_x0000_s15362"/>
                </a:ext>
                <a:ext uri="{FF2B5EF4-FFF2-40B4-BE49-F238E27FC236}">
                  <a16:creationId xmlns:a16="http://schemas.microsoft.com/office/drawing/2014/main" id="{00000000-0008-0000-0000-00000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5</xdr:col>
      <xdr:colOff>74839</xdr:colOff>
      <xdr:row>33</xdr:row>
      <xdr:rowOff>22882</xdr:rowOff>
    </xdr:from>
    <xdr:to>
      <xdr:col>8</xdr:col>
      <xdr:colOff>118824</xdr:colOff>
      <xdr:row>35</xdr:row>
      <xdr:rowOff>39927</xdr:rowOff>
    </xdr:to>
    <xdr:grpSp>
      <xdr:nvGrpSpPr>
        <xdr:cNvPr id="4" name="グループ化 3">
          <a:extLst>
            <a:ext uri="{FF2B5EF4-FFF2-40B4-BE49-F238E27FC236}">
              <a16:creationId xmlns:a16="http://schemas.microsoft.com/office/drawing/2014/main" id="{00000000-0008-0000-0000-000004000000}"/>
            </a:ext>
          </a:extLst>
        </xdr:cNvPr>
        <xdr:cNvGrpSpPr/>
      </xdr:nvGrpSpPr>
      <xdr:grpSpPr>
        <a:xfrm>
          <a:off x="1200521" y="4516950"/>
          <a:ext cx="771348" cy="250841"/>
          <a:chOff x="1106188" y="4379352"/>
          <a:chExt cx="758361" cy="255169"/>
        </a:xfrm>
      </xdr:grpSpPr>
      <mc:AlternateContent xmlns:mc="http://schemas.openxmlformats.org/markup-compatibility/2006">
        <mc:Choice xmlns:a14="http://schemas.microsoft.com/office/drawing/2010/main" Requires="a14">
          <xdr:sp macro="" textlink="">
            <xdr:nvSpPr>
              <xdr:cNvPr id="15363" name="Check Box 3" hidden="1">
                <a:extLst>
                  <a:ext uri="{63B3BB69-23CF-44E3-9099-C40C66FF867C}">
                    <a14:compatExt spid="_x0000_s15363"/>
                  </a:ext>
                  <a:ext uri="{FF2B5EF4-FFF2-40B4-BE49-F238E27FC236}">
                    <a16:creationId xmlns:a16="http://schemas.microsoft.com/office/drawing/2014/main" id="{00000000-0008-0000-0000-0000033C0000}"/>
                  </a:ext>
                </a:extLst>
              </xdr:cNvPr>
              <xdr:cNvSpPr/>
            </xdr:nvSpPr>
            <xdr:spPr bwMode="auto">
              <a:xfrm>
                <a:off x="1106188" y="4379352"/>
                <a:ext cx="207477" cy="25516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sp>
        </mc:Choice>
        <mc:Fallback/>
      </mc:AlternateContent>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1300292" y="4440538"/>
            <a:ext cx="564257" cy="1333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t">
            <a:spAutoFit/>
          </a:bodyPr>
          <a:lstStyle/>
          <a:p>
            <a:r>
              <a:rPr kumimoji="1" lang="ja-JP" altLang="en-US" sz="800">
                <a:latin typeface="BIZ UD明朝 Medium" panose="02020500000000000000" pitchFamily="17" charset="-128"/>
                <a:ea typeface="BIZ UD明朝 Medium" panose="02020500000000000000" pitchFamily="17" charset="-128"/>
              </a:rPr>
              <a:t>学会･大会等</a:t>
            </a:r>
          </a:p>
        </xdr:txBody>
      </xdr:sp>
    </xdr:grpSp>
    <xdr:clientData/>
  </xdr:twoCellAnchor>
  <xdr:twoCellAnchor>
    <xdr:from>
      <xdr:col>8</xdr:col>
      <xdr:colOff>174819</xdr:colOff>
      <xdr:row>33</xdr:row>
      <xdr:rowOff>22882</xdr:rowOff>
    </xdr:from>
    <xdr:to>
      <xdr:col>11</xdr:col>
      <xdr:colOff>161738</xdr:colOff>
      <xdr:row>35</xdr:row>
      <xdr:rowOff>39927</xdr:rowOff>
    </xdr:to>
    <xdr:grpSp>
      <xdr:nvGrpSpPr>
        <xdr:cNvPr id="7" name="グループ化 6">
          <a:extLst>
            <a:ext uri="{FF2B5EF4-FFF2-40B4-BE49-F238E27FC236}">
              <a16:creationId xmlns:a16="http://schemas.microsoft.com/office/drawing/2014/main" id="{00000000-0008-0000-0000-000007000000}"/>
            </a:ext>
          </a:extLst>
        </xdr:cNvPr>
        <xdr:cNvGrpSpPr/>
      </xdr:nvGrpSpPr>
      <xdr:grpSpPr>
        <a:xfrm>
          <a:off x="2027864" y="4516950"/>
          <a:ext cx="714283" cy="250841"/>
          <a:chOff x="1893784" y="4379352"/>
          <a:chExt cx="701295" cy="255169"/>
        </a:xfrm>
      </xdr:grpSpPr>
      <mc:AlternateContent xmlns:mc="http://schemas.openxmlformats.org/markup-compatibility/2006">
        <mc:Choice xmlns:a14="http://schemas.microsoft.com/office/drawing/2010/main" Requires="a14">
          <xdr:sp macro="" textlink="">
            <xdr:nvSpPr>
              <xdr:cNvPr id="15364" name="Check Box 4" hidden="1">
                <a:extLst>
                  <a:ext uri="{63B3BB69-23CF-44E3-9099-C40C66FF867C}">
                    <a14:compatExt spid="_x0000_s15364"/>
                  </a:ext>
                  <a:ext uri="{FF2B5EF4-FFF2-40B4-BE49-F238E27FC236}">
                    <a16:creationId xmlns:a16="http://schemas.microsoft.com/office/drawing/2014/main" id="{00000000-0008-0000-0000-0000043C0000}"/>
                  </a:ext>
                </a:extLst>
              </xdr:cNvPr>
              <xdr:cNvSpPr/>
            </xdr:nvSpPr>
            <xdr:spPr bwMode="auto">
              <a:xfrm>
                <a:off x="1893784" y="4379352"/>
                <a:ext cx="219209" cy="25516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sp>
        </mc:Choice>
        <mc:Fallback/>
      </mc:AlternateContent>
      <xdr:sp macro="" textlink="">
        <xdr:nvSpPr>
          <xdr:cNvPr id="9" name="テキスト ボックス 8">
            <a:extLst>
              <a:ext uri="{FF2B5EF4-FFF2-40B4-BE49-F238E27FC236}">
                <a16:creationId xmlns:a16="http://schemas.microsoft.com/office/drawing/2014/main" id="{00000000-0008-0000-0000-000009000000}"/>
              </a:ext>
            </a:extLst>
          </xdr:cNvPr>
          <xdr:cNvSpPr txBox="1"/>
        </xdr:nvSpPr>
        <xdr:spPr>
          <a:xfrm>
            <a:off x="2082118" y="4440538"/>
            <a:ext cx="512961" cy="1333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t">
            <a:spAutoFit/>
          </a:bodyPr>
          <a:lstStyle/>
          <a:p>
            <a:r>
              <a:rPr kumimoji="1" lang="ja-JP" altLang="en-US" sz="800">
                <a:latin typeface="BIZ UD明朝 Medium" panose="02020500000000000000" pitchFamily="17" charset="-128"/>
                <a:ea typeface="BIZ UD明朝 Medium" panose="02020500000000000000" pitchFamily="17" charset="-128"/>
              </a:rPr>
              <a:t>コンサート</a:t>
            </a:r>
          </a:p>
        </xdr:txBody>
      </xdr:sp>
    </xdr:grpSp>
    <xdr:clientData/>
  </xdr:twoCellAnchor>
  <xdr:twoCellAnchor>
    <xdr:from>
      <xdr:col>15</xdr:col>
      <xdr:colOff>26483</xdr:colOff>
      <xdr:row>33</xdr:row>
      <xdr:rowOff>22882</xdr:rowOff>
    </xdr:from>
    <xdr:to>
      <xdr:col>19</xdr:col>
      <xdr:colOff>44140</xdr:colOff>
      <xdr:row>35</xdr:row>
      <xdr:rowOff>39927</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3576710" y="4516950"/>
          <a:ext cx="987475" cy="250841"/>
          <a:chOff x="3351252" y="4379352"/>
          <a:chExt cx="970157" cy="255169"/>
        </a:xfrm>
      </xdr:grpSpPr>
      <mc:AlternateContent xmlns:mc="http://schemas.openxmlformats.org/markup-compatibility/2006">
        <mc:Choice xmlns:a14="http://schemas.microsoft.com/office/drawing/2010/main" Requires="a14">
          <xdr:sp macro="" textlink="">
            <xdr:nvSpPr>
              <xdr:cNvPr id="15365" name="Check Box 5" hidden="1">
                <a:extLst>
                  <a:ext uri="{63B3BB69-23CF-44E3-9099-C40C66FF867C}">
                    <a14:compatExt spid="_x0000_s15365"/>
                  </a:ext>
                  <a:ext uri="{FF2B5EF4-FFF2-40B4-BE49-F238E27FC236}">
                    <a16:creationId xmlns:a16="http://schemas.microsoft.com/office/drawing/2014/main" id="{00000000-0008-0000-0000-0000053C0000}"/>
                  </a:ext>
                </a:extLst>
              </xdr:cNvPr>
              <xdr:cNvSpPr/>
            </xdr:nvSpPr>
            <xdr:spPr bwMode="auto">
              <a:xfrm>
                <a:off x="3351252" y="4379352"/>
                <a:ext cx="219405" cy="25516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sp>
        </mc:Choice>
        <mc:Fallback/>
      </mc:AlternateContent>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3551968" y="4440538"/>
            <a:ext cx="769441" cy="1333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t">
            <a:spAutoFit/>
          </a:bodyPr>
          <a:lstStyle/>
          <a:p>
            <a:r>
              <a:rPr kumimoji="1" lang="ja-JP" altLang="en-US" sz="800">
                <a:latin typeface="BIZ UD明朝 Medium" panose="02020500000000000000" pitchFamily="17" charset="-128"/>
                <a:ea typeface="BIZ UD明朝 Medium" panose="02020500000000000000" pitchFamily="17" charset="-128"/>
              </a:rPr>
              <a:t>講演会･セミナー</a:t>
            </a:r>
          </a:p>
        </xdr:txBody>
      </xdr:sp>
    </xdr:grpSp>
    <xdr:clientData/>
  </xdr:twoCellAnchor>
  <xdr:twoCellAnchor>
    <xdr:from>
      <xdr:col>19</xdr:col>
      <xdr:colOff>100135</xdr:colOff>
      <xdr:row>33</xdr:row>
      <xdr:rowOff>22882</xdr:rowOff>
    </xdr:from>
    <xdr:to>
      <xdr:col>21</xdr:col>
      <xdr:colOff>21275</xdr:colOff>
      <xdr:row>35</xdr:row>
      <xdr:rowOff>39927</xdr:rowOff>
    </xdr:to>
    <xdr:grpSp>
      <xdr:nvGrpSpPr>
        <xdr:cNvPr id="13" name="グループ化 12">
          <a:extLst>
            <a:ext uri="{FF2B5EF4-FFF2-40B4-BE49-F238E27FC236}">
              <a16:creationId xmlns:a16="http://schemas.microsoft.com/office/drawing/2014/main" id="{00000000-0008-0000-0000-00000D000000}"/>
            </a:ext>
          </a:extLst>
        </xdr:cNvPr>
        <xdr:cNvGrpSpPr/>
      </xdr:nvGrpSpPr>
      <xdr:grpSpPr>
        <a:xfrm>
          <a:off x="4620180" y="4516950"/>
          <a:ext cx="406050" cy="250841"/>
          <a:chOff x="4218099" y="4379352"/>
          <a:chExt cx="397402" cy="255169"/>
        </a:xfrm>
      </xdr:grpSpPr>
      <mc:AlternateContent xmlns:mc="http://schemas.openxmlformats.org/markup-compatibility/2006">
        <mc:Choice xmlns:a14="http://schemas.microsoft.com/office/drawing/2010/main" Requires="a14">
          <xdr:sp macro="" textlink="">
            <xdr:nvSpPr>
              <xdr:cNvPr id="15366" name="Check Box 6" hidden="1">
                <a:extLst>
                  <a:ext uri="{63B3BB69-23CF-44E3-9099-C40C66FF867C}">
                    <a14:compatExt spid="_x0000_s15366"/>
                  </a:ext>
                  <a:ext uri="{FF2B5EF4-FFF2-40B4-BE49-F238E27FC236}">
                    <a16:creationId xmlns:a16="http://schemas.microsoft.com/office/drawing/2014/main" id="{00000000-0008-0000-0000-0000063C0000}"/>
                  </a:ext>
                </a:extLst>
              </xdr:cNvPr>
              <xdr:cNvSpPr/>
            </xdr:nvSpPr>
            <xdr:spPr bwMode="auto">
              <a:xfrm>
                <a:off x="4218099" y="4379352"/>
                <a:ext cx="219222" cy="25516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sp>
        </mc:Choice>
        <mc:Fallback/>
      </mc:AlternateContent>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4410317" y="4440538"/>
            <a:ext cx="205184" cy="1333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t">
            <a:spAutoFit/>
          </a:bodyPr>
          <a:lstStyle/>
          <a:p>
            <a:r>
              <a:rPr kumimoji="1" lang="ja-JP" altLang="en-US" sz="800">
                <a:latin typeface="BIZ UD明朝 Medium" panose="02020500000000000000" pitchFamily="17" charset="-128"/>
                <a:ea typeface="BIZ UD明朝 Medium" panose="02020500000000000000" pitchFamily="17" charset="-128"/>
              </a:rPr>
              <a:t>会議</a:t>
            </a:r>
          </a:p>
        </xdr:txBody>
      </xdr:sp>
    </xdr:grpSp>
    <xdr:clientData/>
  </xdr:twoCellAnchor>
  <xdr:twoCellAnchor>
    <xdr:from>
      <xdr:col>21</xdr:col>
      <xdr:colOff>77272</xdr:colOff>
      <xdr:row>33</xdr:row>
      <xdr:rowOff>22882</xdr:rowOff>
    </xdr:from>
    <xdr:to>
      <xdr:col>23</xdr:col>
      <xdr:colOff>105317</xdr:colOff>
      <xdr:row>35</xdr:row>
      <xdr:rowOff>39927</xdr:rowOff>
    </xdr:to>
    <xdr:grpSp>
      <xdr:nvGrpSpPr>
        <xdr:cNvPr id="16" name="グループ化 15">
          <a:extLst>
            <a:ext uri="{FF2B5EF4-FFF2-40B4-BE49-F238E27FC236}">
              <a16:creationId xmlns:a16="http://schemas.microsoft.com/office/drawing/2014/main" id="{00000000-0008-0000-0000-000010000000}"/>
            </a:ext>
          </a:extLst>
        </xdr:cNvPr>
        <xdr:cNvGrpSpPr/>
      </xdr:nvGrpSpPr>
      <xdr:grpSpPr>
        <a:xfrm>
          <a:off x="5082227" y="4516950"/>
          <a:ext cx="512954" cy="250841"/>
          <a:chOff x="4626047" y="4379352"/>
          <a:chExt cx="504317" cy="255169"/>
        </a:xfrm>
        <a:noFill/>
      </xdr:grpSpPr>
      <mc:AlternateContent xmlns:mc="http://schemas.openxmlformats.org/markup-compatibility/2006">
        <mc:Choice xmlns:a14="http://schemas.microsoft.com/office/drawing/2010/main" Requires="a14">
          <xdr:sp macro="" textlink="">
            <xdr:nvSpPr>
              <xdr:cNvPr id="15367" name="Check Box 7" hidden="1">
                <a:extLst>
                  <a:ext uri="{63B3BB69-23CF-44E3-9099-C40C66FF867C}">
                    <a14:compatExt spid="_x0000_s15367"/>
                  </a:ext>
                  <a:ext uri="{FF2B5EF4-FFF2-40B4-BE49-F238E27FC236}">
                    <a16:creationId xmlns:a16="http://schemas.microsoft.com/office/drawing/2014/main" id="{00000000-0008-0000-0000-0000073C0000}"/>
                  </a:ext>
                </a:extLst>
              </xdr:cNvPr>
              <xdr:cNvSpPr/>
            </xdr:nvSpPr>
            <xdr:spPr bwMode="auto">
              <a:xfrm>
                <a:off x="4626047" y="4379352"/>
                <a:ext cx="219385" cy="25516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sp>
        </mc:Choice>
        <mc:Fallback/>
      </mc:AlternateContent>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822587" y="4440538"/>
            <a:ext cx="307777" cy="133370"/>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t">
            <a:spAutoFit/>
          </a:bodyPr>
          <a:lstStyle/>
          <a:p>
            <a:r>
              <a:rPr kumimoji="1" lang="ja-JP" altLang="en-US" sz="800">
                <a:latin typeface="BIZ UD明朝 Medium" panose="02020500000000000000" pitchFamily="17" charset="-128"/>
                <a:ea typeface="BIZ UD明朝 Medium" panose="02020500000000000000" pitchFamily="17" charset="-128"/>
              </a:rPr>
              <a:t>展示会</a:t>
            </a:r>
          </a:p>
        </xdr:txBody>
      </xdr:sp>
    </xdr:grpSp>
    <xdr:clientData/>
  </xdr:twoCellAnchor>
  <xdr:twoCellAnchor>
    <xdr:from>
      <xdr:col>11</xdr:col>
      <xdr:colOff>217733</xdr:colOff>
      <xdr:row>33</xdr:row>
      <xdr:rowOff>15076</xdr:rowOff>
    </xdr:from>
    <xdr:to>
      <xdr:col>14</xdr:col>
      <xdr:colOff>208613</xdr:colOff>
      <xdr:row>35</xdr:row>
      <xdr:rowOff>47733</xdr:rowOff>
    </xdr:to>
    <xdr:grpSp>
      <xdr:nvGrpSpPr>
        <xdr:cNvPr id="19" name="グループ化 18">
          <a:extLst>
            <a:ext uri="{FF2B5EF4-FFF2-40B4-BE49-F238E27FC236}">
              <a16:creationId xmlns:a16="http://schemas.microsoft.com/office/drawing/2014/main" id="{00000000-0008-0000-0000-000013000000}"/>
            </a:ext>
          </a:extLst>
        </xdr:cNvPr>
        <xdr:cNvGrpSpPr/>
      </xdr:nvGrpSpPr>
      <xdr:grpSpPr>
        <a:xfrm>
          <a:off x="2798142" y="4509144"/>
          <a:ext cx="718244" cy="266453"/>
          <a:chOff x="2618016" y="4360694"/>
          <a:chExt cx="705253" cy="270782"/>
        </a:xfrm>
      </xdr:grpSpPr>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2810308" y="4429795"/>
            <a:ext cx="512961" cy="1333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t">
            <a:spAutoFit/>
          </a:bodyPr>
          <a:lstStyle/>
          <a:p>
            <a:r>
              <a:rPr kumimoji="1" lang="ja-JP" altLang="en-US" sz="800">
                <a:latin typeface="BIZ UD明朝 Medium" panose="02020500000000000000" pitchFamily="17" charset="-128"/>
                <a:ea typeface="BIZ UD明朝 Medium" panose="02020500000000000000" pitchFamily="17" charset="-128"/>
              </a:rPr>
              <a:t>その他興行</a:t>
            </a:r>
          </a:p>
        </xdr:txBody>
      </xdr:sp>
      <mc:AlternateContent xmlns:mc="http://schemas.openxmlformats.org/markup-compatibility/2006">
        <mc:Choice xmlns:a14="http://schemas.microsoft.com/office/drawing/2010/main" Requires="a14">
          <xdr:sp macro="" textlink="">
            <xdr:nvSpPr>
              <xdr:cNvPr id="15368" name="Check Box 8" hidden="1">
                <a:extLst>
                  <a:ext uri="{63B3BB69-23CF-44E3-9099-C40C66FF867C}">
                    <a14:compatExt spid="_x0000_s15368"/>
                  </a:ext>
                  <a:ext uri="{FF2B5EF4-FFF2-40B4-BE49-F238E27FC236}">
                    <a16:creationId xmlns:a16="http://schemas.microsoft.com/office/drawing/2014/main" id="{00000000-0008-0000-0000-0000083C0000}"/>
                  </a:ext>
                </a:extLst>
              </xdr:cNvPr>
              <xdr:cNvSpPr/>
            </xdr:nvSpPr>
            <xdr:spPr bwMode="auto">
              <a:xfrm>
                <a:off x="2618016" y="4360694"/>
                <a:ext cx="304800" cy="2707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sp>
        </mc:Choice>
        <mc:Fallback/>
      </mc:AlternateContent>
    </xdr:grpSp>
    <xdr:clientData/>
  </xdr:twoCellAnchor>
  <mc:AlternateContent xmlns:mc="http://schemas.openxmlformats.org/markup-compatibility/2006">
    <mc:Choice xmlns:a14="http://schemas.microsoft.com/office/drawing/2010/main" Requires="a14">
      <xdr:twoCellAnchor editAs="oneCell">
        <xdr:from>
          <xdr:col>9</xdr:col>
          <xdr:colOff>190500</xdr:colOff>
          <xdr:row>35</xdr:row>
          <xdr:rowOff>0</xdr:rowOff>
        </xdr:from>
        <xdr:to>
          <xdr:col>10</xdr:col>
          <xdr:colOff>180975</xdr:colOff>
          <xdr:row>36</xdr:row>
          <xdr:rowOff>0</xdr:rowOff>
        </xdr:to>
        <xdr:sp macro="" textlink="">
          <xdr:nvSpPr>
            <xdr:cNvPr id="15369" name="Check Box 9" hidden="1">
              <a:extLst>
                <a:ext uri="{63B3BB69-23CF-44E3-9099-C40C66FF867C}">
                  <a14:compatExt spid="_x0000_s15369"/>
                </a:ext>
                <a:ext uri="{FF2B5EF4-FFF2-40B4-BE49-F238E27FC236}">
                  <a16:creationId xmlns:a16="http://schemas.microsoft.com/office/drawing/2014/main" id="{00000000-0008-0000-0000-00000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oneCellAnchor>
    <xdr:from>
      <xdr:col>6</xdr:col>
      <xdr:colOff>48583</xdr:colOff>
      <xdr:row>35</xdr:row>
      <xdr:rowOff>52302</xdr:rowOff>
    </xdr:from>
    <xdr:ext cx="769441" cy="133370"/>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391608" y="4795752"/>
          <a:ext cx="769441" cy="1333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t">
          <a:spAutoFit/>
        </a:bodyPr>
        <a:lstStyle/>
        <a:p>
          <a:r>
            <a:rPr kumimoji="1" lang="ja-JP" altLang="en-US" sz="800">
              <a:latin typeface="BIZ UD明朝 Medium" panose="02020500000000000000" pitchFamily="17" charset="-128"/>
              <a:ea typeface="BIZ UD明朝 Medium" panose="02020500000000000000" pitchFamily="17" charset="-128"/>
            </a:rPr>
            <a:t>試験･就職説明会</a:t>
          </a:r>
        </a:p>
      </xdr:txBody>
    </xdr:sp>
    <xdr:clientData/>
  </xdr:oneCellAnchor>
  <xdr:oneCellAnchor>
    <xdr:from>
      <xdr:col>10</xdr:col>
      <xdr:colOff>165616</xdr:colOff>
      <xdr:row>35</xdr:row>
      <xdr:rowOff>40933</xdr:rowOff>
    </xdr:from>
    <xdr:ext cx="205184" cy="133370"/>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461141" y="4784383"/>
          <a:ext cx="205184" cy="1333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t">
          <a:spAutoFit/>
        </a:bodyPr>
        <a:lstStyle/>
        <a:p>
          <a:r>
            <a:rPr kumimoji="1" lang="ja-JP" altLang="en-US" sz="800">
              <a:latin typeface="BIZ UD明朝 Medium" panose="02020500000000000000" pitchFamily="17" charset="-128"/>
              <a:ea typeface="BIZ UD明朝 Medium" panose="02020500000000000000" pitchFamily="17" charset="-128"/>
            </a:rPr>
            <a:t>式典</a:t>
          </a:r>
        </a:p>
      </xdr:txBody>
    </xdr:sp>
    <xdr:clientData/>
  </xdr:oneCellAnchor>
  <mc:AlternateContent xmlns:mc="http://schemas.openxmlformats.org/markup-compatibility/2006">
    <mc:Choice xmlns:a14="http://schemas.microsoft.com/office/drawing/2010/main" Requires="a14">
      <xdr:twoCellAnchor editAs="oneCell">
        <xdr:from>
          <xdr:col>5</xdr:col>
          <xdr:colOff>66675</xdr:colOff>
          <xdr:row>34</xdr:row>
          <xdr:rowOff>190500</xdr:rowOff>
        </xdr:from>
        <xdr:to>
          <xdr:col>6</xdr:col>
          <xdr:colOff>47625</xdr:colOff>
          <xdr:row>36</xdr:row>
          <xdr:rowOff>19050</xdr:rowOff>
        </xdr:to>
        <xdr:sp macro="" textlink="">
          <xdr:nvSpPr>
            <xdr:cNvPr id="15370" name="Check Box 10" hidden="1">
              <a:extLst>
                <a:ext uri="{63B3BB69-23CF-44E3-9099-C40C66FF867C}">
                  <a14:compatExt spid="_x0000_s15370"/>
                </a:ext>
                <a:ext uri="{FF2B5EF4-FFF2-40B4-BE49-F238E27FC236}">
                  <a16:creationId xmlns:a16="http://schemas.microsoft.com/office/drawing/2014/main" id="{00000000-0008-0000-0000-00000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34</xdr:row>
          <xdr:rowOff>190500</xdr:rowOff>
        </xdr:from>
        <xdr:to>
          <xdr:col>12</xdr:col>
          <xdr:colOff>209550</xdr:colOff>
          <xdr:row>36</xdr:row>
          <xdr:rowOff>9525</xdr:rowOff>
        </xdr:to>
        <xdr:sp macro="" textlink="">
          <xdr:nvSpPr>
            <xdr:cNvPr id="15371" name="Check Box 11" hidden="1">
              <a:extLst>
                <a:ext uri="{63B3BB69-23CF-44E3-9099-C40C66FF867C}">
                  <a14:compatExt spid="_x0000_s15371"/>
                </a:ext>
                <a:ext uri="{FF2B5EF4-FFF2-40B4-BE49-F238E27FC236}">
                  <a16:creationId xmlns:a16="http://schemas.microsoft.com/office/drawing/2014/main" id="{00000000-0008-0000-0000-00000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oneCellAnchor>
    <xdr:from>
      <xdr:col>12</xdr:col>
      <xdr:colOff>191512</xdr:colOff>
      <xdr:row>35</xdr:row>
      <xdr:rowOff>55450</xdr:rowOff>
    </xdr:from>
    <xdr:ext cx="410433" cy="133370"/>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2963287" y="4798900"/>
          <a:ext cx="410433" cy="1333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ctr">
          <a:spAutoFit/>
        </a:bodyPr>
        <a:lstStyle/>
        <a:p>
          <a:r>
            <a:rPr kumimoji="1" lang="ja-JP" altLang="en-US" sz="800">
              <a:latin typeface="BIZ UD明朝 Medium" panose="02020500000000000000" pitchFamily="17" charset="-128"/>
              <a:ea typeface="BIZ UD明朝 Medium" panose="02020500000000000000" pitchFamily="17" charset="-128"/>
            </a:rPr>
            <a:t>その他</a:t>
          </a:r>
          <a:r>
            <a:rPr kumimoji="1" lang="ja-JP" altLang="en-US" sz="800" b="1">
              <a:latin typeface="BIZ UD明朝 Medium" panose="02020500000000000000" pitchFamily="17" charset="-128"/>
              <a:ea typeface="BIZ UD明朝 Medium" panose="02020500000000000000" pitchFamily="17" charset="-128"/>
            </a:rPr>
            <a:t>→</a:t>
          </a:r>
        </a:p>
      </xdr:txBody>
    </xdr:sp>
    <xdr:clientData/>
  </xdr:oneCellAnchor>
  <xdr:oneCellAnchor>
    <xdr:from>
      <xdr:col>14</xdr:col>
      <xdr:colOff>152326</xdr:colOff>
      <xdr:row>35</xdr:row>
      <xdr:rowOff>22498</xdr:rowOff>
    </xdr:from>
    <xdr:ext cx="531396" cy="200055"/>
    <xdr:sp macro="" textlink="">
      <xdr:nvSpPr>
        <xdr:cNvPr id="28" name="テキスト ボックス 27">
          <a:extLst>
            <a:ext uri="{FF2B5EF4-FFF2-40B4-BE49-F238E27FC236}">
              <a16:creationId xmlns:a16="http://schemas.microsoft.com/office/drawing/2014/main" id="{00000000-0008-0000-0000-00001C000000}"/>
            </a:ext>
          </a:extLst>
        </xdr:cNvPr>
        <xdr:cNvSpPr txBox="1"/>
      </xdr:nvSpPr>
      <xdr:spPr>
        <a:xfrm>
          <a:off x="3400351" y="4765948"/>
          <a:ext cx="531396" cy="2000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spAutoFit/>
        </a:bodyPr>
        <a:lstStyle/>
        <a:p>
          <a:r>
            <a:rPr kumimoji="1" lang="ja-JP" altLang="en-US" sz="600">
              <a:latin typeface="BIZ UD明朝 Medium" panose="02020500000000000000" pitchFamily="17" charset="-128"/>
              <a:ea typeface="BIZ UD明朝 Medium" panose="02020500000000000000" pitchFamily="17" charset="-128"/>
            </a:rPr>
            <a:t>概要を記入</a:t>
          </a:r>
          <a:endParaRPr kumimoji="1" lang="en-US" altLang="ja-JP" sz="600">
            <a:latin typeface="BIZ UD明朝 Medium" panose="02020500000000000000" pitchFamily="17" charset="-128"/>
            <a:ea typeface="BIZ UD明朝 Medium" panose="02020500000000000000" pitchFamily="17" charset="-128"/>
          </a:endParaRPr>
        </a:p>
        <a:p>
          <a:r>
            <a:rPr kumimoji="1" lang="ja-JP" altLang="en-US" sz="600">
              <a:latin typeface="BIZ UD明朝 Medium" panose="02020500000000000000" pitchFamily="17" charset="-128"/>
              <a:ea typeface="BIZ UD明朝 Medium" panose="02020500000000000000" pitchFamily="17" charset="-128"/>
            </a:rPr>
            <a:t>してください</a:t>
          </a:r>
        </a:p>
      </xdr:txBody>
    </xdr:sp>
    <xdr:clientData/>
  </xdr:oneCellAnchor>
  <xdr:twoCellAnchor>
    <xdr:from>
      <xdr:col>10</xdr:col>
      <xdr:colOff>176893</xdr:colOff>
      <xdr:row>58</xdr:row>
      <xdr:rowOff>34018</xdr:rowOff>
    </xdr:from>
    <xdr:to>
      <xdr:col>13</xdr:col>
      <xdr:colOff>169739</xdr:colOff>
      <xdr:row>58</xdr:row>
      <xdr:rowOff>202593</xdr:rowOff>
    </xdr:to>
    <xdr:grpSp>
      <xdr:nvGrpSpPr>
        <xdr:cNvPr id="29" name="グループ化 28">
          <a:extLst>
            <a:ext uri="{FF2B5EF4-FFF2-40B4-BE49-F238E27FC236}">
              <a16:creationId xmlns:a16="http://schemas.microsoft.com/office/drawing/2014/main" id="{00000000-0008-0000-0000-00001D000000}"/>
            </a:ext>
          </a:extLst>
        </xdr:cNvPr>
        <xdr:cNvGrpSpPr/>
      </xdr:nvGrpSpPr>
      <xdr:grpSpPr>
        <a:xfrm>
          <a:off x="2514848" y="8580541"/>
          <a:ext cx="720209" cy="168575"/>
          <a:chOff x="1589562" y="8641857"/>
          <a:chExt cx="716497" cy="217222"/>
        </a:xfrm>
      </xdr:grpSpPr>
      <mc:AlternateContent xmlns:mc="http://schemas.openxmlformats.org/markup-compatibility/2006">
        <mc:Choice xmlns:a14="http://schemas.microsoft.com/office/drawing/2010/main" Requires="a14">
          <xdr:sp macro="" textlink="">
            <xdr:nvSpPr>
              <xdr:cNvPr id="15372" name="Check Box 12" hidden="1">
                <a:extLst>
                  <a:ext uri="{63B3BB69-23CF-44E3-9099-C40C66FF867C}">
                    <a14:compatExt spid="_x0000_s15372"/>
                  </a:ext>
                  <a:ext uri="{FF2B5EF4-FFF2-40B4-BE49-F238E27FC236}">
                    <a16:creationId xmlns:a16="http://schemas.microsoft.com/office/drawing/2014/main" id="{00000000-0008-0000-0000-00000C3C0000}"/>
                  </a:ext>
                </a:extLst>
              </xdr:cNvPr>
              <xdr:cNvSpPr/>
            </xdr:nvSpPr>
            <xdr:spPr bwMode="auto">
              <a:xfrm>
                <a:off x="1589562" y="8641857"/>
                <a:ext cx="216001" cy="2160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mc:Choice>
        <mc:Fallback/>
      </mc:AlternateContent>
      <xdr:sp macro="" textlink="">
        <xdr:nvSpPr>
          <xdr:cNvPr id="31" name="テキスト ボックス 30">
            <a:extLst>
              <a:ext uri="{FF2B5EF4-FFF2-40B4-BE49-F238E27FC236}">
                <a16:creationId xmlns:a16="http://schemas.microsoft.com/office/drawing/2014/main" id="{00000000-0008-0000-0000-00001F000000}"/>
              </a:ext>
            </a:extLst>
          </xdr:cNvPr>
          <xdr:cNvSpPr txBox="1"/>
        </xdr:nvSpPr>
        <xdr:spPr>
          <a:xfrm>
            <a:off x="1788565" y="8656872"/>
            <a:ext cx="102592" cy="2022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t">
            <a:noAutofit/>
          </a:bodyPr>
          <a:lstStyle/>
          <a:p>
            <a:r>
              <a:rPr kumimoji="1" lang="ja-JP" altLang="en-US" sz="800">
                <a:latin typeface="BIZ UD明朝 Medium" panose="02020500000000000000" pitchFamily="17" charset="-128"/>
                <a:ea typeface="BIZ UD明朝 Medium" panose="02020500000000000000" pitchFamily="17" charset="-128"/>
              </a:rPr>
              <a:t>可</a:t>
            </a:r>
          </a:p>
        </xdr:txBody>
      </xdr:sp>
      <mc:AlternateContent xmlns:mc="http://schemas.openxmlformats.org/markup-compatibility/2006">
        <mc:Choice xmlns:a14="http://schemas.microsoft.com/office/drawing/2010/main" Requires="a14">
          <xdr:sp macro="" textlink="">
            <xdr:nvSpPr>
              <xdr:cNvPr id="15373" name="Check Box 13" hidden="1">
                <a:extLst>
                  <a:ext uri="{63B3BB69-23CF-44E3-9099-C40C66FF867C}">
                    <a14:compatExt spid="_x0000_s15373"/>
                  </a:ext>
                  <a:ext uri="{FF2B5EF4-FFF2-40B4-BE49-F238E27FC236}">
                    <a16:creationId xmlns:a16="http://schemas.microsoft.com/office/drawing/2014/main" id="{00000000-0008-0000-0000-00000D3C0000}"/>
                  </a:ext>
                </a:extLst>
              </xdr:cNvPr>
              <xdr:cNvSpPr/>
            </xdr:nvSpPr>
            <xdr:spPr bwMode="auto">
              <a:xfrm>
                <a:off x="1911097" y="8641857"/>
                <a:ext cx="216000" cy="2160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mc:Choice>
        <mc:Fallback/>
      </mc:AlternateContent>
      <xdr:sp macro="" textlink="">
        <xdr:nvSpPr>
          <xdr:cNvPr id="33" name="テキスト ボックス 32">
            <a:extLst>
              <a:ext uri="{FF2B5EF4-FFF2-40B4-BE49-F238E27FC236}">
                <a16:creationId xmlns:a16="http://schemas.microsoft.com/office/drawing/2014/main" id="{00000000-0008-0000-0000-000021000000}"/>
              </a:ext>
            </a:extLst>
          </xdr:cNvPr>
          <xdr:cNvSpPr txBox="1"/>
        </xdr:nvSpPr>
        <xdr:spPr>
          <a:xfrm>
            <a:off x="2100875" y="8656852"/>
            <a:ext cx="205184" cy="20220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t">
            <a:noAutofit/>
          </a:bodyPr>
          <a:lstStyle/>
          <a:p>
            <a:r>
              <a:rPr kumimoji="1" lang="ja-JP" altLang="en-US" sz="800">
                <a:latin typeface="BIZ UD明朝 Medium" panose="02020500000000000000" pitchFamily="17" charset="-128"/>
                <a:ea typeface="BIZ UD明朝 Medium" panose="02020500000000000000" pitchFamily="17" charset="-128"/>
              </a:rPr>
              <a:t>不可</a:t>
            </a:r>
          </a:p>
        </xdr:txBody>
      </xdr:sp>
    </xdr:grpSp>
    <xdr:clientData/>
  </xdr:twoCellAnchor>
  <xdr:twoCellAnchor>
    <xdr:from>
      <xdr:col>19</xdr:col>
      <xdr:colOff>231322</xdr:colOff>
      <xdr:row>58</xdr:row>
      <xdr:rowOff>20411</xdr:rowOff>
    </xdr:from>
    <xdr:to>
      <xdr:col>22</xdr:col>
      <xdr:colOff>224168</xdr:colOff>
      <xdr:row>58</xdr:row>
      <xdr:rowOff>188986</xdr:rowOff>
    </xdr:to>
    <xdr:grpSp>
      <xdr:nvGrpSpPr>
        <xdr:cNvPr id="34" name="グループ化 33">
          <a:extLst>
            <a:ext uri="{FF2B5EF4-FFF2-40B4-BE49-F238E27FC236}">
              <a16:creationId xmlns:a16="http://schemas.microsoft.com/office/drawing/2014/main" id="{00000000-0008-0000-0000-000022000000}"/>
            </a:ext>
          </a:extLst>
        </xdr:cNvPr>
        <xdr:cNvGrpSpPr/>
      </xdr:nvGrpSpPr>
      <xdr:grpSpPr>
        <a:xfrm>
          <a:off x="4751367" y="8566934"/>
          <a:ext cx="720210" cy="168575"/>
          <a:chOff x="1589561" y="8641857"/>
          <a:chExt cx="716498" cy="217222"/>
        </a:xfrm>
      </xdr:grpSpPr>
      <mc:AlternateContent xmlns:mc="http://schemas.openxmlformats.org/markup-compatibility/2006">
        <mc:Choice xmlns:a14="http://schemas.microsoft.com/office/drawing/2010/main" Requires="a14">
          <xdr:sp macro="" textlink="">
            <xdr:nvSpPr>
              <xdr:cNvPr id="15374" name="Check Box 14" hidden="1">
                <a:extLst>
                  <a:ext uri="{63B3BB69-23CF-44E3-9099-C40C66FF867C}">
                    <a14:compatExt spid="_x0000_s15374"/>
                  </a:ext>
                  <a:ext uri="{FF2B5EF4-FFF2-40B4-BE49-F238E27FC236}">
                    <a16:creationId xmlns:a16="http://schemas.microsoft.com/office/drawing/2014/main" id="{00000000-0008-0000-0000-00000E3C0000}"/>
                  </a:ext>
                </a:extLst>
              </xdr:cNvPr>
              <xdr:cNvSpPr/>
            </xdr:nvSpPr>
            <xdr:spPr bwMode="auto">
              <a:xfrm>
                <a:off x="1589561" y="8641857"/>
                <a:ext cx="216001" cy="2160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mc:Choice>
        <mc:Fallback/>
      </mc:AlternateContent>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1788565" y="8656872"/>
            <a:ext cx="102592" cy="2022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t">
            <a:noAutofit/>
          </a:bodyPr>
          <a:lstStyle/>
          <a:p>
            <a:r>
              <a:rPr kumimoji="1" lang="ja-JP" altLang="en-US" sz="800">
                <a:latin typeface="BIZ UD明朝 Medium" panose="02020500000000000000" pitchFamily="17" charset="-128"/>
                <a:ea typeface="BIZ UD明朝 Medium" panose="02020500000000000000" pitchFamily="17" charset="-128"/>
              </a:rPr>
              <a:t>可</a:t>
            </a:r>
          </a:p>
        </xdr:txBody>
      </xdr:sp>
      <mc:AlternateContent xmlns:mc="http://schemas.openxmlformats.org/markup-compatibility/2006">
        <mc:Choice xmlns:a14="http://schemas.microsoft.com/office/drawing/2010/main" Requires="a14">
          <xdr:sp macro="" textlink="">
            <xdr:nvSpPr>
              <xdr:cNvPr id="15375" name="Check Box 15" hidden="1">
                <a:extLst>
                  <a:ext uri="{63B3BB69-23CF-44E3-9099-C40C66FF867C}">
                    <a14:compatExt spid="_x0000_s15375"/>
                  </a:ext>
                  <a:ext uri="{FF2B5EF4-FFF2-40B4-BE49-F238E27FC236}">
                    <a16:creationId xmlns:a16="http://schemas.microsoft.com/office/drawing/2014/main" id="{00000000-0008-0000-0000-00000F3C0000}"/>
                  </a:ext>
                </a:extLst>
              </xdr:cNvPr>
              <xdr:cNvSpPr/>
            </xdr:nvSpPr>
            <xdr:spPr bwMode="auto">
              <a:xfrm>
                <a:off x="1911097" y="8641857"/>
                <a:ext cx="216000" cy="2160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mc:Choice>
        <mc:Fallback/>
      </mc:AlternateContent>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2100875" y="8656852"/>
            <a:ext cx="205184" cy="20220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t">
            <a:noAutofit/>
          </a:bodyPr>
          <a:lstStyle/>
          <a:p>
            <a:r>
              <a:rPr kumimoji="1" lang="ja-JP" altLang="en-US" sz="800">
                <a:latin typeface="BIZ UD明朝 Medium" panose="02020500000000000000" pitchFamily="17" charset="-128"/>
                <a:ea typeface="BIZ UD明朝 Medium" panose="02020500000000000000" pitchFamily="17" charset="-128"/>
              </a:rPr>
              <a:t>不可</a:t>
            </a:r>
          </a:p>
        </xdr:txBody>
      </xdr:sp>
    </xdr:grpSp>
    <xdr:clientData/>
  </xdr:twoCellAnchor>
  <xdr:twoCellAnchor>
    <xdr:from>
      <xdr:col>1</xdr:col>
      <xdr:colOff>52717</xdr:colOff>
      <xdr:row>65</xdr:row>
      <xdr:rowOff>116759</xdr:rowOff>
    </xdr:from>
    <xdr:to>
      <xdr:col>3</xdr:col>
      <xdr:colOff>114644</xdr:colOff>
      <xdr:row>66</xdr:row>
      <xdr:rowOff>183434</xdr:rowOff>
    </xdr:to>
    <xdr:grpSp>
      <xdr:nvGrpSpPr>
        <xdr:cNvPr id="39" name="グループ化 38">
          <a:extLst>
            <a:ext uri="{FF2B5EF4-FFF2-40B4-BE49-F238E27FC236}">
              <a16:creationId xmlns:a16="http://schemas.microsoft.com/office/drawing/2014/main" id="{00000000-0008-0000-0000-000027000000}"/>
            </a:ext>
          </a:extLst>
        </xdr:cNvPr>
        <xdr:cNvGrpSpPr/>
      </xdr:nvGrpSpPr>
      <xdr:grpSpPr>
        <a:xfrm>
          <a:off x="208581" y="9771645"/>
          <a:ext cx="546836" cy="213880"/>
          <a:chOff x="236614" y="9526837"/>
          <a:chExt cx="542894" cy="208131"/>
        </a:xfrm>
      </xdr:grpSpPr>
      <mc:AlternateContent xmlns:mc="http://schemas.openxmlformats.org/markup-compatibility/2006">
        <mc:Choice xmlns:a14="http://schemas.microsoft.com/office/drawing/2010/main" Requires="a14">
          <xdr:sp macro="" textlink="">
            <xdr:nvSpPr>
              <xdr:cNvPr id="15376" name="Check Box 16" hidden="1">
                <a:extLst>
                  <a:ext uri="{63B3BB69-23CF-44E3-9099-C40C66FF867C}">
                    <a14:compatExt spid="_x0000_s15376"/>
                  </a:ext>
                  <a:ext uri="{FF2B5EF4-FFF2-40B4-BE49-F238E27FC236}">
                    <a16:creationId xmlns:a16="http://schemas.microsoft.com/office/drawing/2014/main" id="{00000000-0008-0000-0000-0000103C0000}"/>
                  </a:ext>
                </a:extLst>
              </xdr:cNvPr>
              <xdr:cNvSpPr/>
            </xdr:nvSpPr>
            <xdr:spPr bwMode="auto">
              <a:xfrm>
                <a:off x="236614" y="9526837"/>
                <a:ext cx="307158" cy="20813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sp>
        </mc:Choice>
        <mc:Fallback/>
      </mc:AlternateContent>
      <xdr:sp macro="" textlink="">
        <xdr:nvSpPr>
          <xdr:cNvPr id="41" name="テキスト ボックス 40">
            <a:extLst>
              <a:ext uri="{FF2B5EF4-FFF2-40B4-BE49-F238E27FC236}">
                <a16:creationId xmlns:a16="http://schemas.microsoft.com/office/drawing/2014/main" id="{00000000-0008-0000-0000-000029000000}"/>
              </a:ext>
            </a:extLst>
          </xdr:cNvPr>
          <xdr:cNvSpPr txBox="1"/>
        </xdr:nvSpPr>
        <xdr:spPr>
          <a:xfrm>
            <a:off x="418668" y="9575764"/>
            <a:ext cx="360840" cy="10887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t">
            <a:noAutofit/>
          </a:bodyPr>
          <a:lstStyle/>
          <a:p>
            <a:r>
              <a:rPr kumimoji="1" lang="ja-JP" altLang="en-US" sz="700">
                <a:latin typeface="BIZ UD明朝 Medium" panose="02020500000000000000" pitchFamily="17" charset="-128"/>
                <a:ea typeface="BIZ UD明朝 Medium" panose="02020500000000000000" pitchFamily="17" charset="-128"/>
              </a:rPr>
              <a:t>主催者名</a:t>
            </a:r>
          </a:p>
        </xdr:txBody>
      </xdr:sp>
    </xdr:grpSp>
    <xdr:clientData/>
  </xdr:twoCellAnchor>
  <xdr:twoCellAnchor>
    <xdr:from>
      <xdr:col>6</xdr:col>
      <xdr:colOff>35134</xdr:colOff>
      <xdr:row>65</xdr:row>
      <xdr:rowOff>116759</xdr:rowOff>
    </xdr:from>
    <xdr:to>
      <xdr:col>8</xdr:col>
      <xdr:colOff>97742</xdr:colOff>
      <xdr:row>66</xdr:row>
      <xdr:rowOff>183434</xdr:rowOff>
    </xdr:to>
    <xdr:grpSp>
      <xdr:nvGrpSpPr>
        <xdr:cNvPr id="42" name="グループ化 41">
          <a:extLst>
            <a:ext uri="{FF2B5EF4-FFF2-40B4-BE49-F238E27FC236}">
              <a16:creationId xmlns:a16="http://schemas.microsoft.com/office/drawing/2014/main" id="{00000000-0008-0000-0000-00002A000000}"/>
            </a:ext>
          </a:extLst>
        </xdr:cNvPr>
        <xdr:cNvGrpSpPr/>
      </xdr:nvGrpSpPr>
      <xdr:grpSpPr>
        <a:xfrm>
          <a:off x="1403270" y="9771645"/>
          <a:ext cx="547517" cy="213880"/>
          <a:chOff x="1434035" y="9530958"/>
          <a:chExt cx="543569" cy="208130"/>
        </a:xfrm>
      </xdr:grpSpPr>
      <mc:AlternateContent xmlns:mc="http://schemas.openxmlformats.org/markup-compatibility/2006">
        <mc:Choice xmlns:a14="http://schemas.microsoft.com/office/drawing/2010/main" Requires="a14">
          <xdr:sp macro="" textlink="">
            <xdr:nvSpPr>
              <xdr:cNvPr id="15377" name="Check Box 17" hidden="1">
                <a:extLst>
                  <a:ext uri="{63B3BB69-23CF-44E3-9099-C40C66FF867C}">
                    <a14:compatExt spid="_x0000_s15377"/>
                  </a:ext>
                  <a:ext uri="{FF2B5EF4-FFF2-40B4-BE49-F238E27FC236}">
                    <a16:creationId xmlns:a16="http://schemas.microsoft.com/office/drawing/2014/main" id="{00000000-0008-0000-0000-0000113C0000}"/>
                  </a:ext>
                </a:extLst>
              </xdr:cNvPr>
              <xdr:cNvSpPr/>
            </xdr:nvSpPr>
            <xdr:spPr bwMode="auto">
              <a:xfrm>
                <a:off x="1434035" y="9530958"/>
                <a:ext cx="307159" cy="20813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sp>
        </mc:Choice>
        <mc:Fallback/>
      </mc:AlternateContent>
      <xdr:sp macro="" textlink="">
        <xdr:nvSpPr>
          <xdr:cNvPr id="44" name="テキスト ボックス 43">
            <a:extLst>
              <a:ext uri="{FF2B5EF4-FFF2-40B4-BE49-F238E27FC236}">
                <a16:creationId xmlns:a16="http://schemas.microsoft.com/office/drawing/2014/main" id="{00000000-0008-0000-0000-00002C000000}"/>
              </a:ext>
            </a:extLst>
          </xdr:cNvPr>
          <xdr:cNvSpPr txBox="1"/>
        </xdr:nvSpPr>
        <xdr:spPr>
          <a:xfrm>
            <a:off x="1614564" y="9587371"/>
            <a:ext cx="363040" cy="950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t">
            <a:noAutofit/>
          </a:bodyPr>
          <a:lstStyle/>
          <a:p>
            <a:r>
              <a:rPr kumimoji="1" lang="ja-JP" altLang="en-US" sz="700">
                <a:latin typeface="BIZ UD明朝 Medium" panose="02020500000000000000" pitchFamily="17" charset="-128"/>
                <a:ea typeface="BIZ UD明朝 Medium" panose="02020500000000000000" pitchFamily="17" charset="-128"/>
              </a:rPr>
              <a:t>責任者名</a:t>
            </a:r>
          </a:p>
        </xdr:txBody>
      </xdr:sp>
    </xdr:grpSp>
    <xdr:clientData/>
  </xdr:twoCellAnchor>
  <xdr:twoCellAnchor>
    <xdr:from>
      <xdr:col>8</xdr:col>
      <xdr:colOff>98653</xdr:colOff>
      <xdr:row>65</xdr:row>
      <xdr:rowOff>116759</xdr:rowOff>
    </xdr:from>
    <xdr:to>
      <xdr:col>10</xdr:col>
      <xdr:colOff>77213</xdr:colOff>
      <xdr:row>66</xdr:row>
      <xdr:rowOff>183434</xdr:rowOff>
    </xdr:to>
    <xdr:grpSp>
      <xdr:nvGrpSpPr>
        <xdr:cNvPr id="45" name="グループ化 44">
          <a:extLst>
            <a:ext uri="{FF2B5EF4-FFF2-40B4-BE49-F238E27FC236}">
              <a16:creationId xmlns:a16="http://schemas.microsoft.com/office/drawing/2014/main" id="{00000000-0008-0000-0000-00002D000000}"/>
            </a:ext>
          </a:extLst>
        </xdr:cNvPr>
        <xdr:cNvGrpSpPr/>
      </xdr:nvGrpSpPr>
      <xdr:grpSpPr>
        <a:xfrm>
          <a:off x="1951698" y="9771645"/>
          <a:ext cx="463470" cy="213880"/>
          <a:chOff x="1955339" y="9528892"/>
          <a:chExt cx="459547" cy="208137"/>
        </a:xfrm>
      </xdr:grpSpPr>
      <mc:AlternateContent xmlns:mc="http://schemas.openxmlformats.org/markup-compatibility/2006">
        <mc:Choice xmlns:a14="http://schemas.microsoft.com/office/drawing/2010/main" Requires="a14">
          <xdr:sp macro="" textlink="">
            <xdr:nvSpPr>
              <xdr:cNvPr id="15378" name="Check Box 18" hidden="1">
                <a:extLst>
                  <a:ext uri="{63B3BB69-23CF-44E3-9099-C40C66FF867C}">
                    <a14:compatExt spid="_x0000_s15378"/>
                  </a:ext>
                  <a:ext uri="{FF2B5EF4-FFF2-40B4-BE49-F238E27FC236}">
                    <a16:creationId xmlns:a16="http://schemas.microsoft.com/office/drawing/2014/main" id="{00000000-0008-0000-0000-0000123C0000}"/>
                  </a:ext>
                </a:extLst>
              </xdr:cNvPr>
              <xdr:cNvSpPr/>
            </xdr:nvSpPr>
            <xdr:spPr bwMode="auto">
              <a:xfrm>
                <a:off x="1955339" y="9528892"/>
                <a:ext cx="307851" cy="20813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sp>
        </mc:Choice>
        <mc:Fallback/>
      </mc:AlternateContent>
      <xdr:sp macro="" textlink="">
        <xdr:nvSpPr>
          <xdr:cNvPr id="47" name="テキスト ボックス 46">
            <a:extLst>
              <a:ext uri="{FF2B5EF4-FFF2-40B4-BE49-F238E27FC236}">
                <a16:creationId xmlns:a16="http://schemas.microsoft.com/office/drawing/2014/main" id="{00000000-0008-0000-0000-00002F000000}"/>
              </a:ext>
            </a:extLst>
          </xdr:cNvPr>
          <xdr:cNvSpPr txBox="1"/>
        </xdr:nvSpPr>
        <xdr:spPr>
          <a:xfrm>
            <a:off x="2142883" y="9585810"/>
            <a:ext cx="272003" cy="9444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t">
            <a:noAutofit/>
          </a:bodyPr>
          <a:lstStyle/>
          <a:p>
            <a:r>
              <a:rPr kumimoji="1" lang="ja-JP" altLang="en-US" sz="700">
                <a:latin typeface="BIZ UD明朝 Medium" panose="02020500000000000000" pitchFamily="17" charset="-128"/>
                <a:ea typeface="BIZ UD明朝 Medium" panose="02020500000000000000" pitchFamily="17" charset="-128"/>
              </a:rPr>
              <a:t>連絡先</a:t>
            </a:r>
          </a:p>
        </xdr:txBody>
      </xdr:sp>
    </xdr:grpSp>
    <xdr:clientData/>
  </xdr:twoCellAnchor>
  <xdr:twoCellAnchor>
    <xdr:from>
      <xdr:col>10</xdr:col>
      <xdr:colOff>78124</xdr:colOff>
      <xdr:row>65</xdr:row>
      <xdr:rowOff>102622</xdr:rowOff>
    </xdr:from>
    <xdr:to>
      <xdr:col>12</xdr:col>
      <xdr:colOff>179954</xdr:colOff>
      <xdr:row>67</xdr:row>
      <xdr:rowOff>8957</xdr:rowOff>
    </xdr:to>
    <xdr:grpSp>
      <xdr:nvGrpSpPr>
        <xdr:cNvPr id="48" name="グループ化 47">
          <a:extLst>
            <a:ext uri="{FF2B5EF4-FFF2-40B4-BE49-F238E27FC236}">
              <a16:creationId xmlns:a16="http://schemas.microsoft.com/office/drawing/2014/main" id="{00000000-0008-0000-0000-000030000000}"/>
            </a:ext>
          </a:extLst>
        </xdr:cNvPr>
        <xdr:cNvGrpSpPr/>
      </xdr:nvGrpSpPr>
      <xdr:grpSpPr>
        <a:xfrm>
          <a:off x="2416079" y="9757508"/>
          <a:ext cx="586739" cy="244040"/>
          <a:chOff x="2424522" y="9514470"/>
          <a:chExt cx="582797" cy="236404"/>
        </a:xfrm>
      </xdr:grpSpPr>
      <mc:AlternateContent xmlns:mc="http://schemas.openxmlformats.org/markup-compatibility/2006">
        <mc:Choice xmlns:a14="http://schemas.microsoft.com/office/drawing/2010/main" Requires="a14">
          <xdr:sp macro="" textlink="">
            <xdr:nvSpPr>
              <xdr:cNvPr id="15379" name="Check Box 19" hidden="1">
                <a:extLst>
                  <a:ext uri="{63B3BB69-23CF-44E3-9099-C40C66FF867C}">
                    <a14:compatExt spid="_x0000_s15379"/>
                  </a:ext>
                  <a:ext uri="{FF2B5EF4-FFF2-40B4-BE49-F238E27FC236}">
                    <a16:creationId xmlns:a16="http://schemas.microsoft.com/office/drawing/2014/main" id="{00000000-0008-0000-0000-0000133C0000}"/>
                  </a:ext>
                </a:extLst>
              </xdr:cNvPr>
              <xdr:cNvSpPr/>
            </xdr:nvSpPr>
            <xdr:spPr bwMode="auto">
              <a:xfrm>
                <a:off x="2424522" y="9514470"/>
                <a:ext cx="335933" cy="23640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sp>
        </mc:Choice>
        <mc:Fallback/>
      </mc:AlternateContent>
      <xdr:sp macro="" textlink="">
        <xdr:nvSpPr>
          <xdr:cNvPr id="50" name="テキスト ボックス 49">
            <a:extLst>
              <a:ext uri="{FF2B5EF4-FFF2-40B4-BE49-F238E27FC236}">
                <a16:creationId xmlns:a16="http://schemas.microsoft.com/office/drawing/2014/main" id="{00000000-0008-0000-0000-000032000000}"/>
              </a:ext>
            </a:extLst>
          </xdr:cNvPr>
          <xdr:cNvSpPr txBox="1"/>
        </xdr:nvSpPr>
        <xdr:spPr>
          <a:xfrm>
            <a:off x="2611569" y="9578452"/>
            <a:ext cx="395750" cy="1072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t">
            <a:noAutofit/>
          </a:bodyPr>
          <a:lstStyle/>
          <a:p>
            <a:r>
              <a:rPr kumimoji="1" lang="ja-JP" altLang="en-US" sz="700">
                <a:latin typeface="BIZ UD明朝 Medium" panose="02020500000000000000" pitchFamily="17" charset="-128"/>
                <a:ea typeface="BIZ UD明朝 Medium" panose="02020500000000000000" pitchFamily="17" charset="-128"/>
              </a:rPr>
              <a:t>利用期間</a:t>
            </a:r>
          </a:p>
        </xdr:txBody>
      </xdr:sp>
    </xdr:grpSp>
    <xdr:clientData/>
  </xdr:twoCellAnchor>
  <xdr:twoCellAnchor>
    <xdr:from>
      <xdr:col>12</xdr:col>
      <xdr:colOff>180865</xdr:colOff>
      <xdr:row>65</xdr:row>
      <xdr:rowOff>102622</xdr:rowOff>
    </xdr:from>
    <xdr:to>
      <xdr:col>15</xdr:col>
      <xdr:colOff>44420</xdr:colOff>
      <xdr:row>67</xdr:row>
      <xdr:rowOff>8957</xdr:rowOff>
    </xdr:to>
    <xdr:grpSp>
      <xdr:nvGrpSpPr>
        <xdr:cNvPr id="51" name="グループ化 50">
          <a:extLst>
            <a:ext uri="{FF2B5EF4-FFF2-40B4-BE49-F238E27FC236}">
              <a16:creationId xmlns:a16="http://schemas.microsoft.com/office/drawing/2014/main" id="{00000000-0008-0000-0000-000033000000}"/>
            </a:ext>
          </a:extLst>
        </xdr:cNvPr>
        <xdr:cNvGrpSpPr/>
      </xdr:nvGrpSpPr>
      <xdr:grpSpPr>
        <a:xfrm>
          <a:off x="3003729" y="9757508"/>
          <a:ext cx="590918" cy="244040"/>
          <a:chOff x="2999656" y="9514470"/>
          <a:chExt cx="585001" cy="236404"/>
        </a:xfrm>
      </xdr:grpSpPr>
      <mc:AlternateContent xmlns:mc="http://schemas.openxmlformats.org/markup-compatibility/2006">
        <mc:Choice xmlns:a14="http://schemas.microsoft.com/office/drawing/2010/main" Requires="a14">
          <xdr:sp macro="" textlink="">
            <xdr:nvSpPr>
              <xdr:cNvPr id="15380" name="Check Box 20" hidden="1">
                <a:extLst>
                  <a:ext uri="{63B3BB69-23CF-44E3-9099-C40C66FF867C}">
                    <a14:compatExt spid="_x0000_s15380"/>
                  </a:ext>
                  <a:ext uri="{FF2B5EF4-FFF2-40B4-BE49-F238E27FC236}">
                    <a16:creationId xmlns:a16="http://schemas.microsoft.com/office/drawing/2014/main" id="{00000000-0008-0000-0000-0000143C0000}"/>
                  </a:ext>
                </a:extLst>
              </xdr:cNvPr>
              <xdr:cNvSpPr/>
            </xdr:nvSpPr>
            <xdr:spPr bwMode="auto">
              <a:xfrm>
                <a:off x="2999656" y="9514470"/>
                <a:ext cx="334574" cy="23640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sp>
        </mc:Choice>
        <mc:Fallback/>
      </mc:AlternateContent>
      <xdr:sp macro="" textlink="">
        <xdr:nvSpPr>
          <xdr:cNvPr id="53" name="テキスト ボックス 52">
            <a:extLst>
              <a:ext uri="{FF2B5EF4-FFF2-40B4-BE49-F238E27FC236}">
                <a16:creationId xmlns:a16="http://schemas.microsoft.com/office/drawing/2014/main" id="{00000000-0008-0000-0000-000035000000}"/>
              </a:ext>
            </a:extLst>
          </xdr:cNvPr>
          <xdr:cNvSpPr txBox="1"/>
        </xdr:nvSpPr>
        <xdr:spPr>
          <a:xfrm>
            <a:off x="3190508" y="9578452"/>
            <a:ext cx="394149" cy="1072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t">
            <a:noAutofit/>
          </a:bodyPr>
          <a:lstStyle/>
          <a:p>
            <a:r>
              <a:rPr kumimoji="1" lang="ja-JP" altLang="en-US" sz="700">
                <a:latin typeface="BIZ UD明朝 Medium" panose="02020500000000000000" pitchFamily="17" charset="-128"/>
                <a:ea typeface="BIZ UD明朝 Medium" panose="02020500000000000000" pitchFamily="17" charset="-128"/>
              </a:rPr>
              <a:t>利用目的</a:t>
            </a:r>
          </a:p>
        </xdr:txBody>
      </xdr:sp>
    </xdr:grpSp>
    <xdr:clientData/>
  </xdr:twoCellAnchor>
  <xdr:twoCellAnchor>
    <xdr:from>
      <xdr:col>15</xdr:col>
      <xdr:colOff>45334</xdr:colOff>
      <xdr:row>65</xdr:row>
      <xdr:rowOff>102622</xdr:rowOff>
    </xdr:from>
    <xdr:to>
      <xdr:col>17</xdr:col>
      <xdr:colOff>149521</xdr:colOff>
      <xdr:row>67</xdr:row>
      <xdr:rowOff>8957</xdr:rowOff>
    </xdr:to>
    <xdr:grpSp>
      <xdr:nvGrpSpPr>
        <xdr:cNvPr id="54" name="グループ化 53">
          <a:extLst>
            <a:ext uri="{FF2B5EF4-FFF2-40B4-BE49-F238E27FC236}">
              <a16:creationId xmlns:a16="http://schemas.microsoft.com/office/drawing/2014/main" id="{00000000-0008-0000-0000-000036000000}"/>
            </a:ext>
          </a:extLst>
        </xdr:cNvPr>
        <xdr:cNvGrpSpPr/>
      </xdr:nvGrpSpPr>
      <xdr:grpSpPr>
        <a:xfrm>
          <a:off x="3595561" y="9757508"/>
          <a:ext cx="589096" cy="244040"/>
          <a:chOff x="3562978" y="9514470"/>
          <a:chExt cx="585157" cy="236404"/>
        </a:xfrm>
      </xdr:grpSpPr>
      <mc:AlternateContent xmlns:mc="http://schemas.openxmlformats.org/markup-compatibility/2006">
        <mc:Choice xmlns:a14="http://schemas.microsoft.com/office/drawing/2010/main" Requires="a14">
          <xdr:sp macro="" textlink="">
            <xdr:nvSpPr>
              <xdr:cNvPr id="15381" name="Check Box 21" hidden="1">
                <a:extLst>
                  <a:ext uri="{63B3BB69-23CF-44E3-9099-C40C66FF867C}">
                    <a14:compatExt spid="_x0000_s15381"/>
                  </a:ext>
                  <a:ext uri="{FF2B5EF4-FFF2-40B4-BE49-F238E27FC236}">
                    <a16:creationId xmlns:a16="http://schemas.microsoft.com/office/drawing/2014/main" id="{00000000-0008-0000-0000-0000153C0000}"/>
                  </a:ext>
                </a:extLst>
              </xdr:cNvPr>
              <xdr:cNvSpPr/>
            </xdr:nvSpPr>
            <xdr:spPr bwMode="auto">
              <a:xfrm>
                <a:off x="3562978" y="9514470"/>
                <a:ext cx="334663" cy="23640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sp>
        </mc:Choice>
        <mc:Fallback/>
      </mc:AlternateContent>
      <xdr:sp macro="" textlink="">
        <xdr:nvSpPr>
          <xdr:cNvPr id="56" name="テキスト ボックス 55">
            <a:extLst>
              <a:ext uri="{FF2B5EF4-FFF2-40B4-BE49-F238E27FC236}">
                <a16:creationId xmlns:a16="http://schemas.microsoft.com/office/drawing/2014/main" id="{00000000-0008-0000-0000-000038000000}"/>
              </a:ext>
            </a:extLst>
          </xdr:cNvPr>
          <xdr:cNvSpPr txBox="1"/>
        </xdr:nvSpPr>
        <xdr:spPr>
          <a:xfrm>
            <a:off x="3753897" y="9578452"/>
            <a:ext cx="394238" cy="1072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t">
            <a:noAutofit/>
          </a:bodyPr>
          <a:lstStyle/>
          <a:p>
            <a:r>
              <a:rPr kumimoji="1" lang="ja-JP" altLang="en-US" sz="700">
                <a:latin typeface="BIZ UD明朝 Medium" panose="02020500000000000000" pitchFamily="17" charset="-128"/>
                <a:ea typeface="BIZ UD明朝 Medium" panose="02020500000000000000" pitchFamily="17" charset="-128"/>
              </a:rPr>
              <a:t>催物名称</a:t>
            </a:r>
          </a:p>
        </xdr:txBody>
      </xdr:sp>
    </xdr:grpSp>
    <xdr:clientData/>
  </xdr:twoCellAnchor>
  <xdr:oneCellAnchor>
    <xdr:from>
      <xdr:col>4</xdr:col>
      <xdr:colOff>52567</xdr:colOff>
      <xdr:row>67</xdr:row>
      <xdr:rowOff>17332</xdr:rowOff>
    </xdr:from>
    <xdr:ext cx="448841" cy="116699"/>
    <xdr:sp macro="" textlink="">
      <xdr:nvSpPr>
        <xdr:cNvPr id="57" name="テキスト ボックス 56">
          <a:extLst>
            <a:ext uri="{FF2B5EF4-FFF2-40B4-BE49-F238E27FC236}">
              <a16:creationId xmlns:a16="http://schemas.microsoft.com/office/drawing/2014/main" id="{00000000-0008-0000-0000-000039000000}"/>
            </a:ext>
          </a:extLst>
        </xdr:cNvPr>
        <xdr:cNvSpPr txBox="1"/>
      </xdr:nvSpPr>
      <xdr:spPr>
        <a:xfrm>
          <a:off x="919342" y="9990007"/>
          <a:ext cx="448841" cy="1166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t">
          <a:spAutoFit/>
        </a:bodyPr>
        <a:lstStyle/>
        <a:p>
          <a:r>
            <a:rPr kumimoji="1" lang="ja-JP" altLang="en-US" sz="700">
              <a:latin typeface="BIZ UD明朝 Medium" panose="02020500000000000000" pitchFamily="17" charset="-128"/>
              <a:ea typeface="BIZ UD明朝 Medium" panose="02020500000000000000" pitchFamily="17" charset="-128"/>
            </a:rPr>
            <a:t>ご利用者数</a:t>
          </a:r>
        </a:p>
      </xdr:txBody>
    </xdr:sp>
    <xdr:clientData/>
  </xdr:oneCellAnchor>
  <xdr:oneCellAnchor>
    <xdr:from>
      <xdr:col>6</xdr:col>
      <xdr:colOff>210042</xdr:colOff>
      <xdr:row>67</xdr:row>
      <xdr:rowOff>17332</xdr:rowOff>
    </xdr:from>
    <xdr:ext cx="583493" cy="116699"/>
    <xdr:sp macro="" textlink="">
      <xdr:nvSpPr>
        <xdr:cNvPr id="58" name="テキスト ボックス 57">
          <a:extLst>
            <a:ext uri="{FF2B5EF4-FFF2-40B4-BE49-F238E27FC236}">
              <a16:creationId xmlns:a16="http://schemas.microsoft.com/office/drawing/2014/main" id="{00000000-0008-0000-0000-00003A000000}"/>
            </a:ext>
          </a:extLst>
        </xdr:cNvPr>
        <xdr:cNvSpPr txBox="1"/>
      </xdr:nvSpPr>
      <xdr:spPr>
        <a:xfrm>
          <a:off x="1553067" y="9990007"/>
          <a:ext cx="583493" cy="1166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t">
          <a:spAutoFit/>
        </a:bodyPr>
        <a:lstStyle/>
        <a:p>
          <a:r>
            <a:rPr kumimoji="1" lang="ja-JP" altLang="en-US" sz="700">
              <a:latin typeface="BIZ UD明朝 Medium" panose="02020500000000000000" pitchFamily="17" charset="-128"/>
              <a:ea typeface="BIZ UD明朝 Medium" panose="02020500000000000000" pitchFamily="17" charset="-128"/>
            </a:rPr>
            <a:t>利用施設･日時</a:t>
          </a:r>
        </a:p>
      </xdr:txBody>
    </xdr:sp>
    <xdr:clientData/>
  </xdr:oneCellAnchor>
  <xdr:twoCellAnchor>
    <xdr:from>
      <xdr:col>1</xdr:col>
      <xdr:colOff>48003</xdr:colOff>
      <xdr:row>66</xdr:row>
      <xdr:rowOff>165226</xdr:rowOff>
    </xdr:from>
    <xdr:to>
      <xdr:col>3</xdr:col>
      <xdr:colOff>50783</xdr:colOff>
      <xdr:row>67</xdr:row>
      <xdr:rowOff>174751</xdr:rowOff>
    </xdr:to>
    <xdr:grpSp>
      <xdr:nvGrpSpPr>
        <xdr:cNvPr id="59" name="グループ化 58">
          <a:extLst>
            <a:ext uri="{FF2B5EF4-FFF2-40B4-BE49-F238E27FC236}">
              <a16:creationId xmlns:a16="http://schemas.microsoft.com/office/drawing/2014/main" id="{00000000-0008-0000-0000-00003B000000}"/>
            </a:ext>
          </a:extLst>
        </xdr:cNvPr>
        <xdr:cNvGrpSpPr/>
      </xdr:nvGrpSpPr>
      <xdr:grpSpPr>
        <a:xfrm>
          <a:off x="203867" y="9967317"/>
          <a:ext cx="487689" cy="200025"/>
          <a:chOff x="198895" y="9717518"/>
          <a:chExt cx="483744" cy="198139"/>
        </a:xfrm>
      </xdr:grpSpPr>
      <xdr:sp macro="" textlink="">
        <xdr:nvSpPr>
          <xdr:cNvPr id="60" name="テキスト ボックス 59">
            <a:extLst>
              <a:ext uri="{FF2B5EF4-FFF2-40B4-BE49-F238E27FC236}">
                <a16:creationId xmlns:a16="http://schemas.microsoft.com/office/drawing/2014/main" id="{00000000-0008-0000-0000-00003C000000}"/>
              </a:ext>
            </a:extLst>
          </xdr:cNvPr>
          <xdr:cNvSpPr txBox="1"/>
        </xdr:nvSpPr>
        <xdr:spPr>
          <a:xfrm>
            <a:off x="413335" y="9759238"/>
            <a:ext cx="269304" cy="1166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t">
            <a:spAutoFit/>
          </a:bodyPr>
          <a:lstStyle/>
          <a:p>
            <a:r>
              <a:rPr kumimoji="1" lang="ja-JP" altLang="en-US" sz="700">
                <a:latin typeface="BIZ UD明朝 Medium" panose="02020500000000000000" pitchFamily="17" charset="-128"/>
                <a:ea typeface="BIZ UD明朝 Medium" panose="02020500000000000000" pitchFamily="17" charset="-128"/>
              </a:rPr>
              <a:t>誓　約</a:t>
            </a:r>
          </a:p>
        </xdr:txBody>
      </xdr:sp>
      <mc:AlternateContent xmlns:mc="http://schemas.openxmlformats.org/markup-compatibility/2006">
        <mc:Choice xmlns:a14="http://schemas.microsoft.com/office/drawing/2010/main" Requires="a14">
          <xdr:sp macro="" textlink="">
            <xdr:nvSpPr>
              <xdr:cNvPr id="15382" name="Check Box 22" hidden="1">
                <a:extLst>
                  <a:ext uri="{63B3BB69-23CF-44E3-9099-C40C66FF867C}">
                    <a14:compatExt spid="_x0000_s15382"/>
                  </a:ext>
                  <a:ext uri="{FF2B5EF4-FFF2-40B4-BE49-F238E27FC236}">
                    <a16:creationId xmlns:a16="http://schemas.microsoft.com/office/drawing/2014/main" id="{00000000-0008-0000-0000-0000163C0000}"/>
                  </a:ext>
                </a:extLst>
              </xdr:cNvPr>
              <xdr:cNvSpPr/>
            </xdr:nvSpPr>
            <xdr:spPr bwMode="auto">
              <a:xfrm>
                <a:off x="198895" y="9717518"/>
                <a:ext cx="307136" cy="19813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sp>
        </mc:Choice>
        <mc:Fallback/>
      </mc:AlternateContent>
    </xdr:grpSp>
    <xdr:clientData/>
  </xdr:twoCellAnchor>
  <xdr:twoCellAnchor>
    <xdr:from>
      <xdr:col>3</xdr:col>
      <xdr:colOff>115555</xdr:colOff>
      <xdr:row>65</xdr:row>
      <xdr:rowOff>117702</xdr:rowOff>
    </xdr:from>
    <xdr:to>
      <xdr:col>6</xdr:col>
      <xdr:colOff>34223</xdr:colOff>
      <xdr:row>66</xdr:row>
      <xdr:rowOff>182491</xdr:rowOff>
    </xdr:to>
    <xdr:grpSp>
      <xdr:nvGrpSpPr>
        <xdr:cNvPr id="62" name="グループ化 61">
          <a:extLst>
            <a:ext uri="{FF2B5EF4-FFF2-40B4-BE49-F238E27FC236}">
              <a16:creationId xmlns:a16="http://schemas.microsoft.com/office/drawing/2014/main" id="{00000000-0008-0000-0000-00003E000000}"/>
            </a:ext>
          </a:extLst>
        </xdr:cNvPr>
        <xdr:cNvGrpSpPr/>
      </xdr:nvGrpSpPr>
      <xdr:grpSpPr>
        <a:xfrm>
          <a:off x="756328" y="9772588"/>
          <a:ext cx="646031" cy="211994"/>
          <a:chOff x="793781" y="9545356"/>
          <a:chExt cx="640116" cy="206244"/>
        </a:xfrm>
      </xdr:grpSpPr>
      <xdr:sp macro="" textlink="">
        <xdr:nvSpPr>
          <xdr:cNvPr id="63" name="テキスト ボックス 62">
            <a:extLst>
              <a:ext uri="{FF2B5EF4-FFF2-40B4-BE49-F238E27FC236}">
                <a16:creationId xmlns:a16="http://schemas.microsoft.com/office/drawing/2014/main" id="{00000000-0008-0000-0000-00003F000000}"/>
              </a:ext>
            </a:extLst>
          </xdr:cNvPr>
          <xdr:cNvSpPr txBox="1"/>
        </xdr:nvSpPr>
        <xdr:spPr>
          <a:xfrm>
            <a:off x="982084" y="9600762"/>
            <a:ext cx="451813" cy="950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t">
            <a:noAutofit/>
          </a:bodyPr>
          <a:lstStyle/>
          <a:p>
            <a:r>
              <a:rPr kumimoji="1" lang="ja-JP" altLang="en-US" sz="700">
                <a:latin typeface="BIZ UD明朝 Medium" panose="02020500000000000000" pitchFamily="17" charset="-128"/>
                <a:ea typeface="BIZ UD明朝 Medium" panose="02020500000000000000" pitchFamily="17" charset="-128"/>
              </a:rPr>
              <a:t>主催者住所</a:t>
            </a:r>
          </a:p>
        </xdr:txBody>
      </xdr:sp>
      <mc:AlternateContent xmlns:mc="http://schemas.openxmlformats.org/markup-compatibility/2006">
        <mc:Choice xmlns:a14="http://schemas.microsoft.com/office/drawing/2010/main" Requires="a14">
          <xdr:sp macro="" textlink="">
            <xdr:nvSpPr>
              <xdr:cNvPr id="15383" name="Check Box 23" hidden="1">
                <a:extLst>
                  <a:ext uri="{63B3BB69-23CF-44E3-9099-C40C66FF867C}">
                    <a14:compatExt spid="_x0000_s15383"/>
                  </a:ext>
                  <a:ext uri="{FF2B5EF4-FFF2-40B4-BE49-F238E27FC236}">
                    <a16:creationId xmlns:a16="http://schemas.microsoft.com/office/drawing/2014/main" id="{00000000-0008-0000-0000-0000173C0000}"/>
                  </a:ext>
                </a:extLst>
              </xdr:cNvPr>
              <xdr:cNvSpPr/>
            </xdr:nvSpPr>
            <xdr:spPr bwMode="auto">
              <a:xfrm>
                <a:off x="793781" y="9545356"/>
                <a:ext cx="307158" cy="20624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sp>
        </mc:Choice>
        <mc:Fallback/>
      </mc:AlternateContent>
    </xdr:grpSp>
    <xdr:clientData/>
  </xdr:twoCellAnchor>
  <xdr:oneCellAnchor>
    <xdr:from>
      <xdr:col>16</xdr:col>
      <xdr:colOff>98826</xdr:colOff>
      <xdr:row>67</xdr:row>
      <xdr:rowOff>26762</xdr:rowOff>
    </xdr:from>
    <xdr:ext cx="269304" cy="116699"/>
    <xdr:sp macro="" textlink="">
      <xdr:nvSpPr>
        <xdr:cNvPr id="65" name="テキスト ボックス 64">
          <a:extLst>
            <a:ext uri="{FF2B5EF4-FFF2-40B4-BE49-F238E27FC236}">
              <a16:creationId xmlns:a16="http://schemas.microsoft.com/office/drawing/2014/main" id="{00000000-0008-0000-0000-000041000000}"/>
            </a:ext>
          </a:extLst>
        </xdr:cNvPr>
        <xdr:cNvSpPr txBox="1"/>
      </xdr:nvSpPr>
      <xdr:spPr>
        <a:xfrm>
          <a:off x="3823101" y="9999437"/>
          <a:ext cx="269304" cy="1166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t">
          <a:spAutoFit/>
        </a:bodyPr>
        <a:lstStyle/>
        <a:p>
          <a:r>
            <a:rPr kumimoji="1" lang="ja-JP" altLang="en-US" sz="700">
              <a:latin typeface="BIZ UD明朝 Medium" panose="02020500000000000000" pitchFamily="17" charset="-128"/>
              <a:ea typeface="BIZ UD明朝 Medium" panose="02020500000000000000" pitchFamily="17" charset="-128"/>
            </a:rPr>
            <a:t>備　考</a:t>
          </a:r>
        </a:p>
      </xdr:txBody>
    </xdr:sp>
    <xdr:clientData/>
  </xdr:oneCellAnchor>
  <mc:AlternateContent xmlns:mc="http://schemas.openxmlformats.org/markup-compatibility/2006">
    <mc:Choice xmlns:a14="http://schemas.microsoft.com/office/drawing/2010/main" Requires="a14">
      <xdr:twoCellAnchor editAs="oneCell">
        <xdr:from>
          <xdr:col>3</xdr:col>
          <xdr:colOff>114300</xdr:colOff>
          <xdr:row>66</xdr:row>
          <xdr:rowOff>161925</xdr:rowOff>
        </xdr:from>
        <xdr:to>
          <xdr:col>4</xdr:col>
          <xdr:colOff>180975</xdr:colOff>
          <xdr:row>67</xdr:row>
          <xdr:rowOff>180975</xdr:rowOff>
        </xdr:to>
        <xdr:sp macro="" textlink="">
          <xdr:nvSpPr>
            <xdr:cNvPr id="15384" name="Check Box 24" hidden="1">
              <a:extLst>
                <a:ext uri="{63B3BB69-23CF-44E3-9099-C40C66FF867C}">
                  <a14:compatExt spid="_x0000_s15384"/>
                </a:ext>
                <a:ext uri="{FF2B5EF4-FFF2-40B4-BE49-F238E27FC236}">
                  <a16:creationId xmlns:a16="http://schemas.microsoft.com/office/drawing/2014/main" id="{00000000-0008-0000-0000-00001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66</xdr:row>
          <xdr:rowOff>161925</xdr:rowOff>
        </xdr:from>
        <xdr:to>
          <xdr:col>7</xdr:col>
          <xdr:colOff>104775</xdr:colOff>
          <xdr:row>67</xdr:row>
          <xdr:rowOff>180975</xdr:rowOff>
        </xdr:to>
        <xdr:sp macro="" textlink="">
          <xdr:nvSpPr>
            <xdr:cNvPr id="15385" name="Check Box 25" hidden="1">
              <a:extLst>
                <a:ext uri="{63B3BB69-23CF-44E3-9099-C40C66FF867C}">
                  <a14:compatExt spid="_x0000_s15385"/>
                </a:ext>
                <a:ext uri="{FF2B5EF4-FFF2-40B4-BE49-F238E27FC236}">
                  <a16:creationId xmlns:a16="http://schemas.microsoft.com/office/drawing/2014/main" id="{00000000-0008-0000-0000-00001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10</xdr:col>
      <xdr:colOff>75822</xdr:colOff>
      <xdr:row>66</xdr:row>
      <xdr:rowOff>174656</xdr:rowOff>
    </xdr:from>
    <xdr:to>
      <xdr:col>12</xdr:col>
      <xdr:colOff>156314</xdr:colOff>
      <xdr:row>68</xdr:row>
      <xdr:rowOff>5469</xdr:rowOff>
    </xdr:to>
    <xdr:grpSp>
      <xdr:nvGrpSpPr>
        <xdr:cNvPr id="68" name="グループ化 67">
          <a:extLst>
            <a:ext uri="{FF2B5EF4-FFF2-40B4-BE49-F238E27FC236}">
              <a16:creationId xmlns:a16="http://schemas.microsoft.com/office/drawing/2014/main" id="{00000000-0008-0000-0000-000044000000}"/>
            </a:ext>
          </a:extLst>
        </xdr:cNvPr>
        <xdr:cNvGrpSpPr/>
      </xdr:nvGrpSpPr>
      <xdr:grpSpPr>
        <a:xfrm>
          <a:off x="2413777" y="9976747"/>
          <a:ext cx="565401" cy="211813"/>
          <a:chOff x="2391059" y="9727300"/>
          <a:chExt cx="561455" cy="208041"/>
        </a:xfrm>
      </xdr:grpSpPr>
      <xdr:sp macro="" textlink="">
        <xdr:nvSpPr>
          <xdr:cNvPr id="69" name="テキスト ボックス 68">
            <a:extLst>
              <a:ext uri="{FF2B5EF4-FFF2-40B4-BE49-F238E27FC236}">
                <a16:creationId xmlns:a16="http://schemas.microsoft.com/office/drawing/2014/main" id="{00000000-0008-0000-0000-000045000000}"/>
              </a:ext>
            </a:extLst>
          </xdr:cNvPr>
          <xdr:cNvSpPr txBox="1"/>
        </xdr:nvSpPr>
        <xdr:spPr>
          <a:xfrm>
            <a:off x="2593441" y="9773619"/>
            <a:ext cx="359073" cy="1166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t">
            <a:spAutoFit/>
          </a:bodyPr>
          <a:lstStyle/>
          <a:p>
            <a:r>
              <a:rPr kumimoji="1" lang="ja-JP" altLang="en-US" sz="700">
                <a:latin typeface="BIZ UD明朝 Medium" panose="02020500000000000000" pitchFamily="17" charset="-128"/>
                <a:ea typeface="BIZ UD明朝 Medium" panose="02020500000000000000" pitchFamily="17" charset="-128"/>
              </a:rPr>
              <a:t>利用区分</a:t>
            </a:r>
          </a:p>
        </xdr:txBody>
      </xdr:sp>
      <mc:AlternateContent xmlns:mc="http://schemas.openxmlformats.org/markup-compatibility/2006">
        <mc:Choice xmlns:a14="http://schemas.microsoft.com/office/drawing/2010/main" Requires="a14">
          <xdr:sp macro="" textlink="">
            <xdr:nvSpPr>
              <xdr:cNvPr id="15386" name="Check Box 26" hidden="1">
                <a:extLst>
                  <a:ext uri="{63B3BB69-23CF-44E3-9099-C40C66FF867C}">
                    <a14:compatExt spid="_x0000_s15386"/>
                  </a:ext>
                  <a:ext uri="{FF2B5EF4-FFF2-40B4-BE49-F238E27FC236}">
                    <a16:creationId xmlns:a16="http://schemas.microsoft.com/office/drawing/2014/main" id="{00000000-0008-0000-0000-00001A3C0000}"/>
                  </a:ext>
                </a:extLst>
              </xdr:cNvPr>
              <xdr:cNvSpPr/>
            </xdr:nvSpPr>
            <xdr:spPr bwMode="auto">
              <a:xfrm>
                <a:off x="2391059" y="9727300"/>
                <a:ext cx="307177" cy="20804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sp>
        </mc:Choice>
        <mc:Fallback/>
      </mc:AlternateContent>
    </xdr:grpSp>
    <xdr:clientData/>
  </xdr:twoCellAnchor>
  <xdr:twoCellAnchor>
    <xdr:from>
      <xdr:col>12</xdr:col>
      <xdr:colOff>184277</xdr:colOff>
      <xdr:row>66</xdr:row>
      <xdr:rowOff>174563</xdr:rowOff>
    </xdr:from>
    <xdr:to>
      <xdr:col>15</xdr:col>
      <xdr:colOff>141269</xdr:colOff>
      <xdr:row>68</xdr:row>
      <xdr:rowOff>5470</xdr:rowOff>
    </xdr:to>
    <xdr:grpSp>
      <xdr:nvGrpSpPr>
        <xdr:cNvPr id="71" name="グループ化 70">
          <a:extLst>
            <a:ext uri="{FF2B5EF4-FFF2-40B4-BE49-F238E27FC236}">
              <a16:creationId xmlns:a16="http://schemas.microsoft.com/office/drawing/2014/main" id="{00000000-0008-0000-0000-000047000000}"/>
            </a:ext>
          </a:extLst>
        </xdr:cNvPr>
        <xdr:cNvGrpSpPr/>
      </xdr:nvGrpSpPr>
      <xdr:grpSpPr>
        <a:xfrm>
          <a:off x="3007141" y="9976654"/>
          <a:ext cx="684355" cy="211907"/>
          <a:chOff x="2994623" y="9732153"/>
          <a:chExt cx="678441" cy="208135"/>
        </a:xfrm>
      </xdr:grpSpPr>
      <xdr:sp macro="" textlink="">
        <xdr:nvSpPr>
          <xdr:cNvPr id="72" name="テキスト ボックス 71">
            <a:extLst>
              <a:ext uri="{FF2B5EF4-FFF2-40B4-BE49-F238E27FC236}">
                <a16:creationId xmlns:a16="http://schemas.microsoft.com/office/drawing/2014/main" id="{00000000-0008-0000-0000-000048000000}"/>
              </a:ext>
            </a:extLst>
          </xdr:cNvPr>
          <xdr:cNvSpPr txBox="1"/>
        </xdr:nvSpPr>
        <xdr:spPr>
          <a:xfrm>
            <a:off x="3179339" y="9778288"/>
            <a:ext cx="493725" cy="1166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t">
            <a:spAutoFit/>
          </a:bodyPr>
          <a:lstStyle/>
          <a:p>
            <a:r>
              <a:rPr kumimoji="1" lang="ja-JP" altLang="en-US" sz="700">
                <a:latin typeface="BIZ UD明朝 Medium" panose="02020500000000000000" pitchFamily="17" charset="-128"/>
                <a:ea typeface="BIZ UD明朝 Medium" panose="02020500000000000000" pitchFamily="17" charset="-128"/>
              </a:rPr>
              <a:t>営利･非営利</a:t>
            </a:r>
          </a:p>
        </xdr:txBody>
      </xdr:sp>
      <mc:AlternateContent xmlns:mc="http://schemas.openxmlformats.org/markup-compatibility/2006">
        <mc:Choice xmlns:a14="http://schemas.microsoft.com/office/drawing/2010/main" Requires="a14">
          <xdr:sp macro="" textlink="">
            <xdr:nvSpPr>
              <xdr:cNvPr id="15387" name="Check Box 27" hidden="1">
                <a:extLst>
                  <a:ext uri="{63B3BB69-23CF-44E3-9099-C40C66FF867C}">
                    <a14:compatExt spid="_x0000_s15387"/>
                  </a:ext>
                  <a:ext uri="{FF2B5EF4-FFF2-40B4-BE49-F238E27FC236}">
                    <a16:creationId xmlns:a16="http://schemas.microsoft.com/office/drawing/2014/main" id="{00000000-0008-0000-0000-00001B3C0000}"/>
                  </a:ext>
                </a:extLst>
              </xdr:cNvPr>
              <xdr:cNvSpPr/>
            </xdr:nvSpPr>
            <xdr:spPr bwMode="auto">
              <a:xfrm>
                <a:off x="2994623" y="9732153"/>
                <a:ext cx="307158" cy="2081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sp>
        </mc:Choice>
        <mc:Fallback/>
      </mc:AlternateContent>
    </xdr:grpSp>
    <xdr:clientData/>
  </xdr:twoCellAnchor>
  <mc:AlternateContent xmlns:mc="http://schemas.openxmlformats.org/markup-compatibility/2006">
    <mc:Choice xmlns:a14="http://schemas.microsoft.com/office/drawing/2010/main" Requires="a14">
      <xdr:twoCellAnchor editAs="oneCell">
        <xdr:from>
          <xdr:col>15</xdr:col>
          <xdr:colOff>152400</xdr:colOff>
          <xdr:row>66</xdr:row>
          <xdr:rowOff>161925</xdr:rowOff>
        </xdr:from>
        <xdr:to>
          <xdr:col>16</xdr:col>
          <xdr:colOff>219075</xdr:colOff>
          <xdr:row>68</xdr:row>
          <xdr:rowOff>0</xdr:rowOff>
        </xdr:to>
        <xdr:sp macro="" textlink="">
          <xdr:nvSpPr>
            <xdr:cNvPr id="15388" name="Check Box 28" hidden="1">
              <a:extLst>
                <a:ext uri="{63B3BB69-23CF-44E3-9099-C40C66FF867C}">
                  <a14:compatExt spid="_x0000_s15388"/>
                </a:ext>
                <a:ext uri="{FF2B5EF4-FFF2-40B4-BE49-F238E27FC236}">
                  <a16:creationId xmlns:a16="http://schemas.microsoft.com/office/drawing/2014/main" id="{00000000-0008-0000-0000-00001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0</xdr:row>
          <xdr:rowOff>0</xdr:rowOff>
        </xdr:from>
        <xdr:to>
          <xdr:col>7</xdr:col>
          <xdr:colOff>123825</xdr:colOff>
          <xdr:row>0</xdr:row>
          <xdr:rowOff>219075</xdr:rowOff>
        </xdr:to>
        <xdr:sp macro="" textlink="">
          <xdr:nvSpPr>
            <xdr:cNvPr id="15389" name="Check Box 29" hidden="1">
              <a:extLst>
                <a:ext uri="{63B3BB69-23CF-44E3-9099-C40C66FF867C}">
                  <a14:compatExt spid="_x0000_s15389"/>
                </a:ext>
                <a:ext uri="{FF2B5EF4-FFF2-40B4-BE49-F238E27FC236}">
                  <a16:creationId xmlns:a16="http://schemas.microsoft.com/office/drawing/2014/main" id="{00000000-0008-0000-0000-00001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22</xdr:col>
      <xdr:colOff>66392</xdr:colOff>
      <xdr:row>58</xdr:row>
      <xdr:rowOff>211436</xdr:rowOff>
    </xdr:from>
    <xdr:to>
      <xdr:col>24</xdr:col>
      <xdr:colOff>184841</xdr:colOff>
      <xdr:row>59</xdr:row>
      <xdr:rowOff>192197</xdr:rowOff>
    </xdr:to>
    <xdr:grpSp>
      <xdr:nvGrpSpPr>
        <xdr:cNvPr id="76" name="グループ化 75">
          <a:extLst>
            <a:ext uri="{FF2B5EF4-FFF2-40B4-BE49-F238E27FC236}">
              <a16:creationId xmlns:a16="http://schemas.microsoft.com/office/drawing/2014/main" id="{00000000-0008-0000-0000-00004C000000}"/>
            </a:ext>
          </a:extLst>
        </xdr:cNvPr>
        <xdr:cNvGrpSpPr/>
      </xdr:nvGrpSpPr>
      <xdr:grpSpPr>
        <a:xfrm>
          <a:off x="5313801" y="8757959"/>
          <a:ext cx="603358" cy="197238"/>
          <a:chOff x="5267423" y="8576461"/>
          <a:chExt cx="599433" cy="197667"/>
        </a:xfrm>
      </xdr:grpSpPr>
      <mc:AlternateContent xmlns:mc="http://schemas.openxmlformats.org/markup-compatibility/2006">
        <mc:Choice xmlns:a14="http://schemas.microsoft.com/office/drawing/2010/main" Requires="a14">
          <xdr:sp macro="" textlink="">
            <xdr:nvSpPr>
              <xdr:cNvPr id="15390" name="Check Box 30" hidden="1">
                <a:extLst>
                  <a:ext uri="{63B3BB69-23CF-44E3-9099-C40C66FF867C}">
                    <a14:compatExt spid="_x0000_s15390"/>
                  </a:ext>
                  <a:ext uri="{FF2B5EF4-FFF2-40B4-BE49-F238E27FC236}">
                    <a16:creationId xmlns:a16="http://schemas.microsoft.com/office/drawing/2014/main" id="{00000000-0008-0000-0000-00001E3C0000}"/>
                  </a:ext>
                </a:extLst>
              </xdr:cNvPr>
              <xdr:cNvSpPr/>
            </xdr:nvSpPr>
            <xdr:spPr bwMode="auto">
              <a:xfrm>
                <a:off x="5267423" y="8576461"/>
                <a:ext cx="297627" cy="197667"/>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15391" name="Check Box 31" hidden="1">
                <a:extLst>
                  <a:ext uri="{63B3BB69-23CF-44E3-9099-C40C66FF867C}">
                    <a14:compatExt spid="_x0000_s15391"/>
                  </a:ext>
                  <a:ext uri="{FF2B5EF4-FFF2-40B4-BE49-F238E27FC236}">
                    <a16:creationId xmlns:a16="http://schemas.microsoft.com/office/drawing/2014/main" id="{00000000-0008-0000-0000-00001F3C0000}"/>
                  </a:ext>
                </a:extLst>
              </xdr:cNvPr>
              <xdr:cNvSpPr/>
            </xdr:nvSpPr>
            <xdr:spPr bwMode="auto">
              <a:xfrm>
                <a:off x="5569234" y="8576461"/>
                <a:ext cx="297622" cy="197667"/>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mc:Choice>
        <mc:Fallback/>
      </mc:AlternateContent>
      <xdr:sp macro="" textlink="">
        <xdr:nvSpPr>
          <xdr:cNvPr id="79" name="テキスト ボックス 78">
            <a:extLst>
              <a:ext uri="{FF2B5EF4-FFF2-40B4-BE49-F238E27FC236}">
                <a16:creationId xmlns:a16="http://schemas.microsoft.com/office/drawing/2014/main" id="{00000000-0008-0000-0000-00004F000000}"/>
              </a:ext>
            </a:extLst>
          </xdr:cNvPr>
          <xdr:cNvSpPr txBox="1"/>
        </xdr:nvSpPr>
        <xdr:spPr>
          <a:xfrm>
            <a:off x="5446225" y="8608609"/>
            <a:ext cx="102592" cy="1333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t">
            <a:spAutoFit/>
          </a:bodyPr>
          <a:lstStyle/>
          <a:p>
            <a:r>
              <a:rPr kumimoji="1" lang="ja-JP" altLang="en-US" sz="800">
                <a:latin typeface="BIZ UD明朝 Medium" panose="02020500000000000000" pitchFamily="17" charset="-128"/>
                <a:ea typeface="BIZ UD明朝 Medium" panose="02020500000000000000" pitchFamily="17" charset="-128"/>
              </a:rPr>
              <a:t>無</a:t>
            </a:r>
          </a:p>
        </xdr:txBody>
      </xdr:sp>
      <xdr:sp macro="" textlink="">
        <xdr:nvSpPr>
          <xdr:cNvPr id="80" name="テキスト ボックス 79">
            <a:extLst>
              <a:ext uri="{FF2B5EF4-FFF2-40B4-BE49-F238E27FC236}">
                <a16:creationId xmlns:a16="http://schemas.microsoft.com/office/drawing/2014/main" id="{00000000-0008-0000-0000-000050000000}"/>
              </a:ext>
            </a:extLst>
          </xdr:cNvPr>
          <xdr:cNvSpPr txBox="1"/>
        </xdr:nvSpPr>
        <xdr:spPr>
          <a:xfrm>
            <a:off x="5753653" y="8608609"/>
            <a:ext cx="102592" cy="1333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t">
            <a:spAutoFit/>
          </a:bodyPr>
          <a:lstStyle/>
          <a:p>
            <a:r>
              <a:rPr kumimoji="1" lang="ja-JP" altLang="en-US" sz="800">
                <a:latin typeface="BIZ UD明朝 Medium" panose="02020500000000000000" pitchFamily="17" charset="-128"/>
                <a:ea typeface="BIZ UD明朝 Medium" panose="02020500000000000000" pitchFamily="17" charset="-128"/>
              </a:rPr>
              <a:t>有</a:t>
            </a:r>
          </a:p>
        </xdr:txBody>
      </xdr:sp>
    </xdr:grpSp>
    <xdr:clientData/>
  </xdr:twoCellAnchor>
  <xdr:twoCellAnchor>
    <xdr:from>
      <xdr:col>20</xdr:col>
      <xdr:colOff>100566</xdr:colOff>
      <xdr:row>65</xdr:row>
      <xdr:rowOff>84962</xdr:rowOff>
    </xdr:from>
    <xdr:to>
      <xdr:col>25</xdr:col>
      <xdr:colOff>204867</xdr:colOff>
      <xdr:row>67</xdr:row>
      <xdr:rowOff>188475</xdr:rowOff>
    </xdr:to>
    <xdr:grpSp>
      <xdr:nvGrpSpPr>
        <xdr:cNvPr id="81" name="グループ化 80">
          <a:extLst>
            <a:ext uri="{FF2B5EF4-FFF2-40B4-BE49-F238E27FC236}">
              <a16:creationId xmlns:a16="http://schemas.microsoft.com/office/drawing/2014/main" id="{00000000-0008-0000-0000-000051000000}"/>
            </a:ext>
          </a:extLst>
        </xdr:cNvPr>
        <xdr:cNvGrpSpPr/>
      </xdr:nvGrpSpPr>
      <xdr:grpSpPr>
        <a:xfrm>
          <a:off x="4863066" y="9739848"/>
          <a:ext cx="1316574" cy="441218"/>
          <a:chOff x="4698976" y="9671050"/>
          <a:chExt cx="1297189" cy="432000"/>
        </a:xfrm>
      </xdr:grpSpPr>
      <xdr:sp macro="" textlink="">
        <xdr:nvSpPr>
          <xdr:cNvPr id="82" name="正方形/長方形 81">
            <a:extLst>
              <a:ext uri="{FF2B5EF4-FFF2-40B4-BE49-F238E27FC236}">
                <a16:creationId xmlns:a16="http://schemas.microsoft.com/office/drawing/2014/main" id="{00000000-0008-0000-0000-000052000000}"/>
              </a:ext>
            </a:extLst>
          </xdr:cNvPr>
          <xdr:cNvSpPr/>
        </xdr:nvSpPr>
        <xdr:spPr>
          <a:xfrm>
            <a:off x="4698976" y="9671050"/>
            <a:ext cx="432000" cy="432000"/>
          </a:xfrm>
          <a:prstGeom prst="rect">
            <a:avLst/>
          </a:prstGeom>
          <a:solidFill>
            <a:sysClr val="window" lastClr="FFFFFF"/>
          </a:solidFill>
          <a:ln w="3175">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83" name="正方形/長方形 82">
            <a:extLst>
              <a:ext uri="{FF2B5EF4-FFF2-40B4-BE49-F238E27FC236}">
                <a16:creationId xmlns:a16="http://schemas.microsoft.com/office/drawing/2014/main" id="{00000000-0008-0000-0000-000053000000}"/>
              </a:ext>
            </a:extLst>
          </xdr:cNvPr>
          <xdr:cNvSpPr/>
        </xdr:nvSpPr>
        <xdr:spPr>
          <a:xfrm>
            <a:off x="5131570" y="9671050"/>
            <a:ext cx="432000" cy="432000"/>
          </a:xfrm>
          <a:prstGeom prst="rect">
            <a:avLst/>
          </a:prstGeom>
          <a:solidFill>
            <a:sysClr val="window" lastClr="FFFFFF"/>
          </a:solidFill>
          <a:ln w="3175">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84" name="正方形/長方形 83">
            <a:extLst>
              <a:ext uri="{FF2B5EF4-FFF2-40B4-BE49-F238E27FC236}">
                <a16:creationId xmlns:a16="http://schemas.microsoft.com/office/drawing/2014/main" id="{00000000-0008-0000-0000-000054000000}"/>
              </a:ext>
            </a:extLst>
          </xdr:cNvPr>
          <xdr:cNvSpPr/>
        </xdr:nvSpPr>
        <xdr:spPr>
          <a:xfrm>
            <a:off x="5564165" y="9671050"/>
            <a:ext cx="432000" cy="432000"/>
          </a:xfrm>
          <a:prstGeom prst="rect">
            <a:avLst/>
          </a:prstGeom>
          <a:solidFill>
            <a:sysClr val="window" lastClr="FFFFFF"/>
          </a:solidFill>
          <a:ln w="3175">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2</xdr:col>
          <xdr:colOff>28575</xdr:colOff>
          <xdr:row>58</xdr:row>
          <xdr:rowOff>0</xdr:rowOff>
        </xdr:from>
        <xdr:to>
          <xdr:col>3</xdr:col>
          <xdr:colOff>95250</xdr:colOff>
          <xdr:row>59</xdr:row>
          <xdr:rowOff>0</xdr:rowOff>
        </xdr:to>
        <xdr:sp macro="" textlink="">
          <xdr:nvSpPr>
            <xdr:cNvPr id="15392" name="Check Box 32" hidden="1">
              <a:extLst>
                <a:ext uri="{63B3BB69-23CF-44E3-9099-C40C66FF867C}">
                  <a14:compatExt spid="_x0000_s15392"/>
                </a:ext>
                <a:ext uri="{FF2B5EF4-FFF2-40B4-BE49-F238E27FC236}">
                  <a16:creationId xmlns:a16="http://schemas.microsoft.com/office/drawing/2014/main" id="{00000000-0008-0000-0000-00002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59</xdr:row>
          <xdr:rowOff>0</xdr:rowOff>
        </xdr:from>
        <xdr:to>
          <xdr:col>3</xdr:col>
          <xdr:colOff>95250</xdr:colOff>
          <xdr:row>60</xdr:row>
          <xdr:rowOff>19050</xdr:rowOff>
        </xdr:to>
        <xdr:sp macro="" textlink="">
          <xdr:nvSpPr>
            <xdr:cNvPr id="15393" name="Check Box 33" hidden="1">
              <a:extLst>
                <a:ext uri="{63B3BB69-23CF-44E3-9099-C40C66FF867C}">
                  <a14:compatExt spid="_x0000_s15393"/>
                </a:ext>
                <a:ext uri="{FF2B5EF4-FFF2-40B4-BE49-F238E27FC236}">
                  <a16:creationId xmlns:a16="http://schemas.microsoft.com/office/drawing/2014/main" id="{00000000-0008-0000-0000-00002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oneCellAnchor>
    <xdr:from>
      <xdr:col>26</xdr:col>
      <xdr:colOff>121229</xdr:colOff>
      <xdr:row>48</xdr:row>
      <xdr:rowOff>129886</xdr:rowOff>
    </xdr:from>
    <xdr:ext cx="1319583" cy="1782714"/>
    <xdr:sp macro="" textlink="">
      <xdr:nvSpPr>
        <xdr:cNvPr id="90" name="テキスト ボックス 89">
          <a:extLst>
            <a:ext uri="{FF2B5EF4-FFF2-40B4-BE49-F238E27FC236}">
              <a16:creationId xmlns:a16="http://schemas.microsoft.com/office/drawing/2014/main" id="{00000000-0008-0000-0000-00005A000000}"/>
            </a:ext>
          </a:extLst>
        </xdr:cNvPr>
        <xdr:cNvSpPr txBox="1"/>
      </xdr:nvSpPr>
      <xdr:spPr>
        <a:xfrm>
          <a:off x="6338456" y="6987886"/>
          <a:ext cx="1319583" cy="1782714"/>
        </a:xfrm>
        <a:prstGeom prst="rect">
          <a:avLst/>
        </a:prstGeom>
        <a:solidFill>
          <a:schemeClr val="lt1"/>
        </a:solidFill>
        <a:ln w="9525" cmpd="sng">
          <a:solidFill>
            <a:srgbClr val="0066CC"/>
          </a:solidFill>
        </a:ln>
      </xdr:spPr>
      <xdr:style>
        <a:lnRef idx="0">
          <a:scrgbClr r="0" g="0" b="0"/>
        </a:lnRef>
        <a:fillRef idx="0">
          <a:scrgbClr r="0" g="0" b="0"/>
        </a:fillRef>
        <a:effectRef idx="0">
          <a:scrgbClr r="0" g="0" b="0"/>
        </a:effectRef>
        <a:fontRef idx="minor">
          <a:schemeClr val="dk1"/>
        </a:fontRef>
      </xdr:style>
      <xdr:txBody>
        <a:bodyPr vertOverflow="clip" horzOverflow="clip" wrap="none" lIns="36000" tIns="18000" rIns="36000" bIns="18000" rtlCol="0" anchor="t">
          <a:noAutofit/>
        </a:bodyPr>
        <a:lstStyle/>
        <a:p>
          <a:r>
            <a:rPr kumimoji="1" lang="ja-JP" altLang="en-US" sz="800">
              <a:latin typeface="メイリオ" panose="020B0604030504040204" pitchFamily="50" charset="-128"/>
              <a:ea typeface="メイリオ" panose="020B0604030504040204" pitchFamily="50" charset="-128"/>
            </a:rPr>
            <a:t>利用区分</a:t>
          </a:r>
          <a:endParaRPr kumimoji="1" lang="en-US" altLang="ja-JP" sz="800">
            <a:latin typeface="メイリオ" panose="020B0604030504040204" pitchFamily="50" charset="-128"/>
            <a:ea typeface="メイリオ" panose="020B0604030504040204" pitchFamily="50" charset="-128"/>
          </a:endParaRPr>
        </a:p>
        <a:p>
          <a:r>
            <a:rPr kumimoji="1" lang="ja-JP" altLang="en-US" sz="800">
              <a:latin typeface="メイリオ" panose="020B0604030504040204" pitchFamily="50" charset="-128"/>
              <a:ea typeface="メイリオ" panose="020B0604030504040204" pitchFamily="50" charset="-128"/>
            </a:rPr>
            <a:t>全日＝</a:t>
          </a:r>
          <a:r>
            <a:rPr kumimoji="1" lang="en-US" altLang="ja-JP" sz="800">
              <a:latin typeface="メイリオ" panose="020B0604030504040204" pitchFamily="50" charset="-128"/>
              <a:ea typeface="メイリオ" panose="020B0604030504040204" pitchFamily="50" charset="-128"/>
            </a:rPr>
            <a:t>8:30-22:00 </a:t>
          </a:r>
        </a:p>
        <a:p>
          <a:r>
            <a:rPr kumimoji="1" lang="ja-JP" altLang="en-US" sz="800">
              <a:latin typeface="メイリオ" panose="020B0604030504040204" pitchFamily="50" charset="-128"/>
              <a:ea typeface="メイリオ" panose="020B0604030504040204" pitchFamily="50" charset="-128"/>
            </a:rPr>
            <a:t>午前＝</a:t>
          </a:r>
          <a:r>
            <a:rPr kumimoji="1" lang="en-US" altLang="ja-JP" sz="800">
              <a:latin typeface="メイリオ" panose="020B0604030504040204" pitchFamily="50" charset="-128"/>
              <a:ea typeface="メイリオ" panose="020B0604030504040204" pitchFamily="50" charset="-128"/>
            </a:rPr>
            <a:t>8:30-12:00 </a:t>
          </a:r>
        </a:p>
        <a:p>
          <a:r>
            <a:rPr kumimoji="1" lang="ja-JP" altLang="en-US" sz="800">
              <a:latin typeface="メイリオ" panose="020B0604030504040204" pitchFamily="50" charset="-128"/>
              <a:ea typeface="メイリオ" panose="020B0604030504040204" pitchFamily="50" charset="-128"/>
            </a:rPr>
            <a:t>午後</a:t>
          </a:r>
          <a:r>
            <a:rPr kumimoji="1" lang="en-US" altLang="ja-JP" sz="800">
              <a:latin typeface="メイリオ" panose="020B0604030504040204" pitchFamily="50" charset="-128"/>
              <a:ea typeface="メイリオ" panose="020B0604030504040204" pitchFamily="50" charset="-128"/>
            </a:rPr>
            <a:t>=13:00-17:00 </a:t>
          </a:r>
        </a:p>
        <a:p>
          <a:r>
            <a:rPr kumimoji="1" lang="ja-JP" altLang="en-US" sz="800">
              <a:latin typeface="メイリオ" panose="020B0604030504040204" pitchFamily="50" charset="-128"/>
              <a:ea typeface="メイリオ" panose="020B0604030504040204" pitchFamily="50" charset="-128"/>
            </a:rPr>
            <a:t>夜間</a:t>
          </a:r>
          <a:r>
            <a:rPr kumimoji="1" lang="en-US" altLang="ja-JP" sz="800">
              <a:latin typeface="メイリオ" panose="020B0604030504040204" pitchFamily="50" charset="-128"/>
              <a:ea typeface="メイリオ" panose="020B0604030504040204" pitchFamily="50" charset="-128"/>
            </a:rPr>
            <a:t>=18:00-22:00 </a:t>
          </a:r>
        </a:p>
        <a:p>
          <a:r>
            <a:rPr kumimoji="1" lang="ja-JP" altLang="en-US" sz="800">
              <a:latin typeface="メイリオ" panose="020B0604030504040204" pitchFamily="50" charset="-128"/>
              <a:ea typeface="メイリオ" panose="020B0604030504040204" pitchFamily="50" charset="-128"/>
            </a:rPr>
            <a:t>午前午後</a:t>
          </a:r>
          <a:r>
            <a:rPr kumimoji="1" lang="en-US" altLang="ja-JP" sz="800">
              <a:latin typeface="メイリオ" panose="020B0604030504040204" pitchFamily="50" charset="-128"/>
              <a:ea typeface="メイリオ" panose="020B0604030504040204" pitchFamily="50" charset="-128"/>
            </a:rPr>
            <a:t>=8:30-17:00 </a:t>
          </a:r>
        </a:p>
        <a:p>
          <a:r>
            <a:rPr kumimoji="1" lang="ja-JP" altLang="en-US" sz="800">
              <a:latin typeface="メイリオ" panose="020B0604030504040204" pitchFamily="50" charset="-128"/>
              <a:ea typeface="メイリオ" panose="020B0604030504040204" pitchFamily="50" charset="-128"/>
            </a:rPr>
            <a:t>午後夜間</a:t>
          </a:r>
          <a:r>
            <a:rPr kumimoji="1" lang="en-US" altLang="ja-JP" sz="800">
              <a:latin typeface="メイリオ" panose="020B0604030504040204" pitchFamily="50" charset="-128"/>
              <a:ea typeface="メイリオ" panose="020B0604030504040204" pitchFamily="50" charset="-128"/>
            </a:rPr>
            <a:t>=13:00-22:00</a:t>
          </a:r>
        </a:p>
        <a:p>
          <a:endParaRPr kumimoji="1" lang="en-US" altLang="ja-JP" sz="100">
            <a:latin typeface="メイリオ" panose="020B0604030504040204" pitchFamily="50" charset="-128"/>
            <a:ea typeface="メイリオ" panose="020B0604030504040204" pitchFamily="50" charset="-128"/>
          </a:endParaRPr>
        </a:p>
        <a:p>
          <a:r>
            <a:rPr kumimoji="1" lang="ja-JP" altLang="en-US" sz="900">
              <a:solidFill>
                <a:schemeClr val="accent1">
                  <a:lumMod val="75000"/>
                </a:schemeClr>
              </a:solidFill>
              <a:latin typeface="HGPｺﾞｼｯｸM" panose="020B0600000000000000" pitchFamily="50" charset="-128"/>
              <a:ea typeface="HGPｺﾞｼｯｸM" panose="020B0600000000000000" pitchFamily="50" charset="-128"/>
            </a:rPr>
            <a:t>時間延長→お申込前に</a:t>
          </a:r>
          <a:endParaRPr kumimoji="1" lang="en-US" altLang="ja-JP" sz="900">
            <a:solidFill>
              <a:schemeClr val="accent1">
                <a:lumMod val="75000"/>
              </a:schemeClr>
            </a:solidFill>
            <a:latin typeface="HGPｺﾞｼｯｸM" panose="020B0600000000000000" pitchFamily="50" charset="-128"/>
            <a:ea typeface="HGPｺﾞｼｯｸM" panose="020B0600000000000000" pitchFamily="50" charset="-128"/>
          </a:endParaRPr>
        </a:p>
        <a:p>
          <a:r>
            <a:rPr kumimoji="1" lang="ja-JP" altLang="en-US" sz="900">
              <a:solidFill>
                <a:schemeClr val="accent1">
                  <a:lumMod val="75000"/>
                </a:schemeClr>
              </a:solidFill>
              <a:latin typeface="HGPｺﾞｼｯｸM" panose="020B0600000000000000" pitchFamily="50" charset="-128"/>
              <a:ea typeface="HGPｺﾞｼｯｸM" panose="020B0600000000000000" pitchFamily="50" charset="-128"/>
            </a:rPr>
            <a:t>　             ご相談ください</a:t>
          </a:r>
          <a:endParaRPr kumimoji="1" lang="en-US" altLang="ja-JP" sz="900">
            <a:solidFill>
              <a:schemeClr val="accent1">
                <a:lumMod val="75000"/>
              </a:schemeClr>
            </a:solidFill>
            <a:latin typeface="HGPｺﾞｼｯｸM" panose="020B0600000000000000" pitchFamily="50" charset="-128"/>
            <a:ea typeface="HGPｺﾞｼｯｸM" panose="020B0600000000000000" pitchFamily="50" charset="-128"/>
          </a:endParaRPr>
        </a:p>
      </xdr:txBody>
    </xdr:sp>
    <xdr:clientData fPrintsWithSheet="0"/>
  </xdr:oneCellAnchor>
</xdr:wsDr>
</file>

<file path=xl/drawings/drawing2.xml><?xml version="1.0" encoding="utf-8"?>
<xdr:wsDr xmlns:xdr="http://schemas.openxmlformats.org/drawingml/2006/spreadsheetDrawing" xmlns:a="http://schemas.openxmlformats.org/drawingml/2006/main">
  <xdr:oneCellAnchor>
    <xdr:from>
      <xdr:col>37</xdr:col>
      <xdr:colOff>92178</xdr:colOff>
      <xdr:row>0</xdr:row>
      <xdr:rowOff>143387</xdr:rowOff>
    </xdr:from>
    <xdr:ext cx="1319583" cy="1782714"/>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6278307" y="143387"/>
          <a:ext cx="1319583" cy="1782714"/>
        </a:xfrm>
        <a:prstGeom prst="rect">
          <a:avLst/>
        </a:prstGeom>
        <a:solidFill>
          <a:schemeClr val="lt1"/>
        </a:solidFill>
        <a:ln w="9525" cmpd="sng">
          <a:solidFill>
            <a:srgbClr val="0066CC"/>
          </a:solidFill>
        </a:ln>
      </xdr:spPr>
      <xdr:style>
        <a:lnRef idx="0">
          <a:scrgbClr r="0" g="0" b="0"/>
        </a:lnRef>
        <a:fillRef idx="0">
          <a:scrgbClr r="0" g="0" b="0"/>
        </a:fillRef>
        <a:effectRef idx="0">
          <a:scrgbClr r="0" g="0" b="0"/>
        </a:effectRef>
        <a:fontRef idx="minor">
          <a:schemeClr val="dk1"/>
        </a:fontRef>
      </xdr:style>
      <xdr:txBody>
        <a:bodyPr vertOverflow="clip" horzOverflow="clip" wrap="none" lIns="36000" tIns="18000" rIns="36000" bIns="18000" rtlCol="0" anchor="t">
          <a:noAutofit/>
        </a:bodyPr>
        <a:lstStyle/>
        <a:p>
          <a:r>
            <a:rPr kumimoji="1" lang="ja-JP" altLang="en-US" sz="800">
              <a:latin typeface="メイリオ" panose="020B0604030504040204" pitchFamily="50" charset="-128"/>
              <a:ea typeface="メイリオ" panose="020B0604030504040204" pitchFamily="50" charset="-128"/>
            </a:rPr>
            <a:t>利用区分</a:t>
          </a:r>
          <a:endParaRPr kumimoji="1" lang="en-US" altLang="ja-JP" sz="800">
            <a:latin typeface="メイリオ" panose="020B0604030504040204" pitchFamily="50" charset="-128"/>
            <a:ea typeface="メイリオ" panose="020B0604030504040204" pitchFamily="50" charset="-128"/>
          </a:endParaRPr>
        </a:p>
        <a:p>
          <a:r>
            <a:rPr kumimoji="1" lang="ja-JP" altLang="en-US" sz="800">
              <a:latin typeface="メイリオ" panose="020B0604030504040204" pitchFamily="50" charset="-128"/>
              <a:ea typeface="メイリオ" panose="020B0604030504040204" pitchFamily="50" charset="-128"/>
            </a:rPr>
            <a:t>全日＝</a:t>
          </a:r>
          <a:r>
            <a:rPr kumimoji="1" lang="en-US" altLang="ja-JP" sz="800">
              <a:latin typeface="メイリオ" panose="020B0604030504040204" pitchFamily="50" charset="-128"/>
              <a:ea typeface="メイリオ" panose="020B0604030504040204" pitchFamily="50" charset="-128"/>
            </a:rPr>
            <a:t>8:30-22:00 </a:t>
          </a:r>
        </a:p>
        <a:p>
          <a:r>
            <a:rPr kumimoji="1" lang="ja-JP" altLang="en-US" sz="800">
              <a:latin typeface="メイリオ" panose="020B0604030504040204" pitchFamily="50" charset="-128"/>
              <a:ea typeface="メイリオ" panose="020B0604030504040204" pitchFamily="50" charset="-128"/>
            </a:rPr>
            <a:t>午前＝</a:t>
          </a:r>
          <a:r>
            <a:rPr kumimoji="1" lang="en-US" altLang="ja-JP" sz="800">
              <a:latin typeface="メイリオ" panose="020B0604030504040204" pitchFamily="50" charset="-128"/>
              <a:ea typeface="メイリオ" panose="020B0604030504040204" pitchFamily="50" charset="-128"/>
            </a:rPr>
            <a:t>8:30-12:00 </a:t>
          </a:r>
        </a:p>
        <a:p>
          <a:r>
            <a:rPr kumimoji="1" lang="ja-JP" altLang="en-US" sz="800">
              <a:latin typeface="メイリオ" panose="020B0604030504040204" pitchFamily="50" charset="-128"/>
              <a:ea typeface="メイリオ" panose="020B0604030504040204" pitchFamily="50" charset="-128"/>
            </a:rPr>
            <a:t>午後</a:t>
          </a:r>
          <a:r>
            <a:rPr kumimoji="1" lang="en-US" altLang="ja-JP" sz="800">
              <a:latin typeface="メイリオ" panose="020B0604030504040204" pitchFamily="50" charset="-128"/>
              <a:ea typeface="メイリオ" panose="020B0604030504040204" pitchFamily="50" charset="-128"/>
            </a:rPr>
            <a:t>=13:00-17:00 </a:t>
          </a:r>
        </a:p>
        <a:p>
          <a:r>
            <a:rPr kumimoji="1" lang="ja-JP" altLang="en-US" sz="800">
              <a:latin typeface="メイリオ" panose="020B0604030504040204" pitchFamily="50" charset="-128"/>
              <a:ea typeface="メイリオ" panose="020B0604030504040204" pitchFamily="50" charset="-128"/>
            </a:rPr>
            <a:t>夜間</a:t>
          </a:r>
          <a:r>
            <a:rPr kumimoji="1" lang="en-US" altLang="ja-JP" sz="800">
              <a:latin typeface="メイリオ" panose="020B0604030504040204" pitchFamily="50" charset="-128"/>
              <a:ea typeface="メイリオ" panose="020B0604030504040204" pitchFamily="50" charset="-128"/>
            </a:rPr>
            <a:t>=18:00-22:00 </a:t>
          </a:r>
        </a:p>
        <a:p>
          <a:r>
            <a:rPr kumimoji="1" lang="ja-JP" altLang="en-US" sz="800">
              <a:latin typeface="メイリオ" panose="020B0604030504040204" pitchFamily="50" charset="-128"/>
              <a:ea typeface="メイリオ" panose="020B0604030504040204" pitchFamily="50" charset="-128"/>
            </a:rPr>
            <a:t>午前午後</a:t>
          </a:r>
          <a:r>
            <a:rPr kumimoji="1" lang="en-US" altLang="ja-JP" sz="800">
              <a:latin typeface="メイリオ" panose="020B0604030504040204" pitchFamily="50" charset="-128"/>
              <a:ea typeface="メイリオ" panose="020B0604030504040204" pitchFamily="50" charset="-128"/>
            </a:rPr>
            <a:t>=8:30-17:00 </a:t>
          </a:r>
        </a:p>
        <a:p>
          <a:r>
            <a:rPr kumimoji="1" lang="ja-JP" altLang="en-US" sz="800">
              <a:latin typeface="メイリオ" panose="020B0604030504040204" pitchFamily="50" charset="-128"/>
              <a:ea typeface="メイリオ" panose="020B0604030504040204" pitchFamily="50" charset="-128"/>
            </a:rPr>
            <a:t>午後夜間</a:t>
          </a:r>
          <a:r>
            <a:rPr kumimoji="1" lang="en-US" altLang="ja-JP" sz="800">
              <a:latin typeface="メイリオ" panose="020B0604030504040204" pitchFamily="50" charset="-128"/>
              <a:ea typeface="メイリオ" panose="020B0604030504040204" pitchFamily="50" charset="-128"/>
            </a:rPr>
            <a:t>=13:00-22:00</a:t>
          </a:r>
        </a:p>
        <a:p>
          <a:endParaRPr kumimoji="1" lang="en-US" altLang="ja-JP" sz="100">
            <a:latin typeface="メイリオ" panose="020B0604030504040204" pitchFamily="50" charset="-128"/>
            <a:ea typeface="メイリオ" panose="020B0604030504040204" pitchFamily="50" charset="-128"/>
          </a:endParaRPr>
        </a:p>
        <a:p>
          <a:r>
            <a:rPr kumimoji="1" lang="ja-JP" altLang="en-US" sz="900">
              <a:solidFill>
                <a:schemeClr val="accent1">
                  <a:lumMod val="75000"/>
                </a:schemeClr>
              </a:solidFill>
              <a:latin typeface="HGPｺﾞｼｯｸM" panose="020B0600000000000000" pitchFamily="50" charset="-128"/>
              <a:ea typeface="HGPｺﾞｼｯｸM" panose="020B0600000000000000" pitchFamily="50" charset="-128"/>
            </a:rPr>
            <a:t>時間延長→お申込前に</a:t>
          </a:r>
          <a:endParaRPr kumimoji="1" lang="en-US" altLang="ja-JP" sz="900">
            <a:solidFill>
              <a:schemeClr val="accent1">
                <a:lumMod val="75000"/>
              </a:schemeClr>
            </a:solidFill>
            <a:latin typeface="HGPｺﾞｼｯｸM" panose="020B0600000000000000" pitchFamily="50" charset="-128"/>
            <a:ea typeface="HGPｺﾞｼｯｸM" panose="020B0600000000000000" pitchFamily="50" charset="-128"/>
          </a:endParaRPr>
        </a:p>
        <a:p>
          <a:r>
            <a:rPr kumimoji="1" lang="ja-JP" altLang="en-US" sz="900">
              <a:solidFill>
                <a:schemeClr val="accent1">
                  <a:lumMod val="75000"/>
                </a:schemeClr>
              </a:solidFill>
              <a:latin typeface="HGPｺﾞｼｯｸM" panose="020B0600000000000000" pitchFamily="50" charset="-128"/>
              <a:ea typeface="HGPｺﾞｼｯｸM" panose="020B0600000000000000" pitchFamily="50" charset="-128"/>
            </a:rPr>
            <a:t>　             ご相談ください</a:t>
          </a:r>
          <a:endParaRPr kumimoji="1" lang="en-US" altLang="ja-JP" sz="900">
            <a:solidFill>
              <a:schemeClr val="accent1">
                <a:lumMod val="75000"/>
              </a:schemeClr>
            </a:solidFill>
            <a:latin typeface="HGPｺﾞｼｯｸM" panose="020B0600000000000000" pitchFamily="50" charset="-128"/>
            <a:ea typeface="HGPｺﾞｼｯｸM" panose="020B0600000000000000" pitchFamily="50" charset="-128"/>
          </a:endParaRPr>
        </a:p>
      </xdr:txBody>
    </xdr:sp>
    <xdr:clientData fPrintsWithSheet="0"/>
  </xdr:oneCellAnchor>
</xdr:wsDr>
</file>

<file path=xl/drawings/drawing3.xml><?xml version="1.0" encoding="utf-8"?>
<xdr:wsDr xmlns:xdr="http://schemas.openxmlformats.org/drawingml/2006/spreadsheetDrawing" xmlns:a="http://schemas.openxmlformats.org/drawingml/2006/main">
  <xdr:oneCellAnchor>
    <xdr:from>
      <xdr:col>37</xdr:col>
      <xdr:colOff>92178</xdr:colOff>
      <xdr:row>0</xdr:row>
      <xdr:rowOff>143387</xdr:rowOff>
    </xdr:from>
    <xdr:ext cx="1319583" cy="1782714"/>
    <xdr:sp macro="" textlink="">
      <xdr:nvSpPr>
        <xdr:cNvPr id="2" name="テキスト ボックス 1">
          <a:extLst>
            <a:ext uri="{FF2B5EF4-FFF2-40B4-BE49-F238E27FC236}">
              <a16:creationId xmlns:a16="http://schemas.microsoft.com/office/drawing/2014/main" id="{27B35456-B5F5-49BB-8B5C-D21A6B0D84B5}"/>
            </a:ext>
          </a:extLst>
        </xdr:cNvPr>
        <xdr:cNvSpPr txBox="1"/>
      </xdr:nvSpPr>
      <xdr:spPr>
        <a:xfrm>
          <a:off x="6340578" y="143387"/>
          <a:ext cx="1319583" cy="1782714"/>
        </a:xfrm>
        <a:prstGeom prst="rect">
          <a:avLst/>
        </a:prstGeom>
        <a:solidFill>
          <a:schemeClr val="lt1"/>
        </a:solidFill>
        <a:ln w="9525" cmpd="sng">
          <a:solidFill>
            <a:srgbClr val="0066CC"/>
          </a:solidFill>
        </a:ln>
      </xdr:spPr>
      <xdr:style>
        <a:lnRef idx="0">
          <a:scrgbClr r="0" g="0" b="0"/>
        </a:lnRef>
        <a:fillRef idx="0">
          <a:scrgbClr r="0" g="0" b="0"/>
        </a:fillRef>
        <a:effectRef idx="0">
          <a:scrgbClr r="0" g="0" b="0"/>
        </a:effectRef>
        <a:fontRef idx="minor">
          <a:schemeClr val="dk1"/>
        </a:fontRef>
      </xdr:style>
      <xdr:txBody>
        <a:bodyPr vertOverflow="clip" horzOverflow="clip" wrap="none" lIns="36000" tIns="18000" rIns="36000" bIns="18000" rtlCol="0" anchor="t">
          <a:noAutofit/>
        </a:bodyPr>
        <a:lstStyle/>
        <a:p>
          <a:r>
            <a:rPr kumimoji="1" lang="ja-JP" altLang="en-US" sz="800">
              <a:latin typeface="メイリオ" panose="020B0604030504040204" pitchFamily="50" charset="-128"/>
              <a:ea typeface="メイリオ" panose="020B0604030504040204" pitchFamily="50" charset="-128"/>
            </a:rPr>
            <a:t>利用区分</a:t>
          </a:r>
          <a:endParaRPr kumimoji="1" lang="en-US" altLang="ja-JP" sz="800">
            <a:latin typeface="メイリオ" panose="020B0604030504040204" pitchFamily="50" charset="-128"/>
            <a:ea typeface="メイリオ" panose="020B0604030504040204" pitchFamily="50" charset="-128"/>
          </a:endParaRPr>
        </a:p>
        <a:p>
          <a:r>
            <a:rPr kumimoji="1" lang="ja-JP" altLang="en-US" sz="800">
              <a:latin typeface="メイリオ" panose="020B0604030504040204" pitchFamily="50" charset="-128"/>
              <a:ea typeface="メイリオ" panose="020B0604030504040204" pitchFamily="50" charset="-128"/>
            </a:rPr>
            <a:t>全日＝</a:t>
          </a:r>
          <a:r>
            <a:rPr kumimoji="1" lang="en-US" altLang="ja-JP" sz="800">
              <a:latin typeface="メイリオ" panose="020B0604030504040204" pitchFamily="50" charset="-128"/>
              <a:ea typeface="メイリオ" panose="020B0604030504040204" pitchFamily="50" charset="-128"/>
            </a:rPr>
            <a:t>8:30-22:00 </a:t>
          </a:r>
        </a:p>
        <a:p>
          <a:r>
            <a:rPr kumimoji="1" lang="ja-JP" altLang="en-US" sz="800">
              <a:latin typeface="メイリオ" panose="020B0604030504040204" pitchFamily="50" charset="-128"/>
              <a:ea typeface="メイリオ" panose="020B0604030504040204" pitchFamily="50" charset="-128"/>
            </a:rPr>
            <a:t>午前＝</a:t>
          </a:r>
          <a:r>
            <a:rPr kumimoji="1" lang="en-US" altLang="ja-JP" sz="800">
              <a:latin typeface="メイリオ" panose="020B0604030504040204" pitchFamily="50" charset="-128"/>
              <a:ea typeface="メイリオ" panose="020B0604030504040204" pitchFamily="50" charset="-128"/>
            </a:rPr>
            <a:t>8:30-12:00 </a:t>
          </a:r>
        </a:p>
        <a:p>
          <a:r>
            <a:rPr kumimoji="1" lang="ja-JP" altLang="en-US" sz="800">
              <a:latin typeface="メイリオ" panose="020B0604030504040204" pitchFamily="50" charset="-128"/>
              <a:ea typeface="メイリオ" panose="020B0604030504040204" pitchFamily="50" charset="-128"/>
            </a:rPr>
            <a:t>午後</a:t>
          </a:r>
          <a:r>
            <a:rPr kumimoji="1" lang="en-US" altLang="ja-JP" sz="800">
              <a:latin typeface="メイリオ" panose="020B0604030504040204" pitchFamily="50" charset="-128"/>
              <a:ea typeface="メイリオ" panose="020B0604030504040204" pitchFamily="50" charset="-128"/>
            </a:rPr>
            <a:t>=13:00-17:00 </a:t>
          </a:r>
        </a:p>
        <a:p>
          <a:r>
            <a:rPr kumimoji="1" lang="ja-JP" altLang="en-US" sz="800">
              <a:latin typeface="メイリオ" panose="020B0604030504040204" pitchFamily="50" charset="-128"/>
              <a:ea typeface="メイリオ" panose="020B0604030504040204" pitchFamily="50" charset="-128"/>
            </a:rPr>
            <a:t>夜間</a:t>
          </a:r>
          <a:r>
            <a:rPr kumimoji="1" lang="en-US" altLang="ja-JP" sz="800">
              <a:latin typeface="メイリオ" panose="020B0604030504040204" pitchFamily="50" charset="-128"/>
              <a:ea typeface="メイリオ" panose="020B0604030504040204" pitchFamily="50" charset="-128"/>
            </a:rPr>
            <a:t>=18:00-22:00 </a:t>
          </a:r>
        </a:p>
        <a:p>
          <a:r>
            <a:rPr kumimoji="1" lang="ja-JP" altLang="en-US" sz="800">
              <a:latin typeface="メイリオ" panose="020B0604030504040204" pitchFamily="50" charset="-128"/>
              <a:ea typeface="メイリオ" panose="020B0604030504040204" pitchFamily="50" charset="-128"/>
            </a:rPr>
            <a:t>午前午後</a:t>
          </a:r>
          <a:r>
            <a:rPr kumimoji="1" lang="en-US" altLang="ja-JP" sz="800">
              <a:latin typeface="メイリオ" panose="020B0604030504040204" pitchFamily="50" charset="-128"/>
              <a:ea typeface="メイリオ" panose="020B0604030504040204" pitchFamily="50" charset="-128"/>
            </a:rPr>
            <a:t>=8:30-17:00 </a:t>
          </a:r>
        </a:p>
        <a:p>
          <a:r>
            <a:rPr kumimoji="1" lang="ja-JP" altLang="en-US" sz="800">
              <a:latin typeface="メイリオ" panose="020B0604030504040204" pitchFamily="50" charset="-128"/>
              <a:ea typeface="メイリオ" panose="020B0604030504040204" pitchFamily="50" charset="-128"/>
            </a:rPr>
            <a:t>午後夜間</a:t>
          </a:r>
          <a:r>
            <a:rPr kumimoji="1" lang="en-US" altLang="ja-JP" sz="800">
              <a:latin typeface="メイリオ" panose="020B0604030504040204" pitchFamily="50" charset="-128"/>
              <a:ea typeface="メイリオ" panose="020B0604030504040204" pitchFamily="50" charset="-128"/>
            </a:rPr>
            <a:t>=13:00-22:00</a:t>
          </a:r>
        </a:p>
        <a:p>
          <a:endParaRPr kumimoji="1" lang="en-US" altLang="ja-JP" sz="100">
            <a:latin typeface="メイリオ" panose="020B0604030504040204" pitchFamily="50" charset="-128"/>
            <a:ea typeface="メイリオ" panose="020B0604030504040204" pitchFamily="50" charset="-128"/>
          </a:endParaRPr>
        </a:p>
        <a:p>
          <a:r>
            <a:rPr kumimoji="1" lang="ja-JP" altLang="en-US" sz="900">
              <a:solidFill>
                <a:schemeClr val="accent1">
                  <a:lumMod val="75000"/>
                </a:schemeClr>
              </a:solidFill>
              <a:latin typeface="HGPｺﾞｼｯｸM" panose="020B0600000000000000" pitchFamily="50" charset="-128"/>
              <a:ea typeface="HGPｺﾞｼｯｸM" panose="020B0600000000000000" pitchFamily="50" charset="-128"/>
            </a:rPr>
            <a:t>時間延長→お申込前に</a:t>
          </a:r>
          <a:endParaRPr kumimoji="1" lang="en-US" altLang="ja-JP" sz="900">
            <a:solidFill>
              <a:schemeClr val="accent1">
                <a:lumMod val="75000"/>
              </a:schemeClr>
            </a:solidFill>
            <a:latin typeface="HGPｺﾞｼｯｸM" panose="020B0600000000000000" pitchFamily="50" charset="-128"/>
            <a:ea typeface="HGPｺﾞｼｯｸM" panose="020B0600000000000000" pitchFamily="50" charset="-128"/>
          </a:endParaRPr>
        </a:p>
        <a:p>
          <a:r>
            <a:rPr kumimoji="1" lang="ja-JP" altLang="en-US" sz="900">
              <a:solidFill>
                <a:schemeClr val="accent1">
                  <a:lumMod val="75000"/>
                </a:schemeClr>
              </a:solidFill>
              <a:latin typeface="HGPｺﾞｼｯｸM" panose="020B0600000000000000" pitchFamily="50" charset="-128"/>
              <a:ea typeface="HGPｺﾞｼｯｸM" panose="020B0600000000000000" pitchFamily="50" charset="-128"/>
            </a:rPr>
            <a:t>　             ご相談ください</a:t>
          </a:r>
          <a:endParaRPr kumimoji="1" lang="en-US" altLang="ja-JP" sz="900">
            <a:solidFill>
              <a:schemeClr val="accent1">
                <a:lumMod val="75000"/>
              </a:schemeClr>
            </a:solidFill>
            <a:latin typeface="HGPｺﾞｼｯｸM" panose="020B0600000000000000" pitchFamily="50" charset="-128"/>
            <a:ea typeface="HGPｺﾞｼｯｸM" panose="020B0600000000000000" pitchFamily="50" charset="-128"/>
          </a:endParaRPr>
        </a:p>
      </xdr:txBody>
    </xdr:sp>
    <xdr:clientData fPrintsWithSheet="0"/>
  </xdr:oneCellAnchor>
</xdr:wsDr>
</file>

<file path=xl/drawings/drawing4.xml><?xml version="1.0" encoding="utf-8"?>
<xdr:wsDr xmlns:xdr="http://schemas.openxmlformats.org/drawingml/2006/spreadsheetDrawing" xmlns:a="http://schemas.openxmlformats.org/drawingml/2006/main">
  <xdr:oneCellAnchor>
    <xdr:from>
      <xdr:col>37</xdr:col>
      <xdr:colOff>92178</xdr:colOff>
      <xdr:row>0</xdr:row>
      <xdr:rowOff>143387</xdr:rowOff>
    </xdr:from>
    <xdr:ext cx="1319583" cy="1782714"/>
    <xdr:sp macro="" textlink="">
      <xdr:nvSpPr>
        <xdr:cNvPr id="2" name="テキスト ボックス 1">
          <a:extLst>
            <a:ext uri="{FF2B5EF4-FFF2-40B4-BE49-F238E27FC236}">
              <a16:creationId xmlns:a16="http://schemas.microsoft.com/office/drawing/2014/main" id="{C3D8FFFC-7888-455D-9749-1ADDA85391AC}"/>
            </a:ext>
          </a:extLst>
        </xdr:cNvPr>
        <xdr:cNvSpPr txBox="1"/>
      </xdr:nvSpPr>
      <xdr:spPr>
        <a:xfrm>
          <a:off x="6340578" y="143387"/>
          <a:ext cx="1319583" cy="1782714"/>
        </a:xfrm>
        <a:prstGeom prst="rect">
          <a:avLst/>
        </a:prstGeom>
        <a:solidFill>
          <a:schemeClr val="lt1"/>
        </a:solidFill>
        <a:ln w="9525" cmpd="sng">
          <a:solidFill>
            <a:srgbClr val="0066CC"/>
          </a:solidFill>
        </a:ln>
      </xdr:spPr>
      <xdr:style>
        <a:lnRef idx="0">
          <a:scrgbClr r="0" g="0" b="0"/>
        </a:lnRef>
        <a:fillRef idx="0">
          <a:scrgbClr r="0" g="0" b="0"/>
        </a:fillRef>
        <a:effectRef idx="0">
          <a:scrgbClr r="0" g="0" b="0"/>
        </a:effectRef>
        <a:fontRef idx="minor">
          <a:schemeClr val="dk1"/>
        </a:fontRef>
      </xdr:style>
      <xdr:txBody>
        <a:bodyPr vertOverflow="clip" horzOverflow="clip" wrap="none" lIns="36000" tIns="18000" rIns="36000" bIns="18000" rtlCol="0" anchor="t">
          <a:noAutofit/>
        </a:bodyPr>
        <a:lstStyle/>
        <a:p>
          <a:r>
            <a:rPr kumimoji="1" lang="ja-JP" altLang="en-US" sz="800">
              <a:latin typeface="メイリオ" panose="020B0604030504040204" pitchFamily="50" charset="-128"/>
              <a:ea typeface="メイリオ" panose="020B0604030504040204" pitchFamily="50" charset="-128"/>
            </a:rPr>
            <a:t>利用区分</a:t>
          </a:r>
          <a:endParaRPr kumimoji="1" lang="en-US" altLang="ja-JP" sz="800">
            <a:latin typeface="メイリオ" panose="020B0604030504040204" pitchFamily="50" charset="-128"/>
            <a:ea typeface="メイリオ" panose="020B0604030504040204" pitchFamily="50" charset="-128"/>
          </a:endParaRPr>
        </a:p>
        <a:p>
          <a:r>
            <a:rPr kumimoji="1" lang="ja-JP" altLang="en-US" sz="800">
              <a:latin typeface="メイリオ" panose="020B0604030504040204" pitchFamily="50" charset="-128"/>
              <a:ea typeface="メイリオ" panose="020B0604030504040204" pitchFamily="50" charset="-128"/>
            </a:rPr>
            <a:t>全日＝</a:t>
          </a:r>
          <a:r>
            <a:rPr kumimoji="1" lang="en-US" altLang="ja-JP" sz="800">
              <a:latin typeface="メイリオ" panose="020B0604030504040204" pitchFamily="50" charset="-128"/>
              <a:ea typeface="メイリオ" panose="020B0604030504040204" pitchFamily="50" charset="-128"/>
            </a:rPr>
            <a:t>8:30-22:00 </a:t>
          </a:r>
        </a:p>
        <a:p>
          <a:r>
            <a:rPr kumimoji="1" lang="ja-JP" altLang="en-US" sz="800">
              <a:latin typeface="メイリオ" panose="020B0604030504040204" pitchFamily="50" charset="-128"/>
              <a:ea typeface="メイリオ" panose="020B0604030504040204" pitchFamily="50" charset="-128"/>
            </a:rPr>
            <a:t>午前＝</a:t>
          </a:r>
          <a:r>
            <a:rPr kumimoji="1" lang="en-US" altLang="ja-JP" sz="800">
              <a:latin typeface="メイリオ" panose="020B0604030504040204" pitchFamily="50" charset="-128"/>
              <a:ea typeface="メイリオ" panose="020B0604030504040204" pitchFamily="50" charset="-128"/>
            </a:rPr>
            <a:t>8:30-12:00 </a:t>
          </a:r>
        </a:p>
        <a:p>
          <a:r>
            <a:rPr kumimoji="1" lang="ja-JP" altLang="en-US" sz="800">
              <a:latin typeface="メイリオ" panose="020B0604030504040204" pitchFamily="50" charset="-128"/>
              <a:ea typeface="メイリオ" panose="020B0604030504040204" pitchFamily="50" charset="-128"/>
            </a:rPr>
            <a:t>午後</a:t>
          </a:r>
          <a:r>
            <a:rPr kumimoji="1" lang="en-US" altLang="ja-JP" sz="800">
              <a:latin typeface="メイリオ" panose="020B0604030504040204" pitchFamily="50" charset="-128"/>
              <a:ea typeface="メイリオ" panose="020B0604030504040204" pitchFamily="50" charset="-128"/>
            </a:rPr>
            <a:t>=13:00-17:00 </a:t>
          </a:r>
        </a:p>
        <a:p>
          <a:r>
            <a:rPr kumimoji="1" lang="ja-JP" altLang="en-US" sz="800">
              <a:latin typeface="メイリオ" panose="020B0604030504040204" pitchFamily="50" charset="-128"/>
              <a:ea typeface="メイリオ" panose="020B0604030504040204" pitchFamily="50" charset="-128"/>
            </a:rPr>
            <a:t>夜間</a:t>
          </a:r>
          <a:r>
            <a:rPr kumimoji="1" lang="en-US" altLang="ja-JP" sz="800">
              <a:latin typeface="メイリオ" panose="020B0604030504040204" pitchFamily="50" charset="-128"/>
              <a:ea typeface="メイリオ" panose="020B0604030504040204" pitchFamily="50" charset="-128"/>
            </a:rPr>
            <a:t>=18:00-22:00 </a:t>
          </a:r>
        </a:p>
        <a:p>
          <a:r>
            <a:rPr kumimoji="1" lang="ja-JP" altLang="en-US" sz="800">
              <a:latin typeface="メイリオ" panose="020B0604030504040204" pitchFamily="50" charset="-128"/>
              <a:ea typeface="メイリオ" panose="020B0604030504040204" pitchFamily="50" charset="-128"/>
            </a:rPr>
            <a:t>午前午後</a:t>
          </a:r>
          <a:r>
            <a:rPr kumimoji="1" lang="en-US" altLang="ja-JP" sz="800">
              <a:latin typeface="メイリオ" panose="020B0604030504040204" pitchFamily="50" charset="-128"/>
              <a:ea typeface="メイリオ" panose="020B0604030504040204" pitchFamily="50" charset="-128"/>
            </a:rPr>
            <a:t>=8:30-17:00 </a:t>
          </a:r>
        </a:p>
        <a:p>
          <a:r>
            <a:rPr kumimoji="1" lang="ja-JP" altLang="en-US" sz="800">
              <a:latin typeface="メイリオ" panose="020B0604030504040204" pitchFamily="50" charset="-128"/>
              <a:ea typeface="メイリオ" panose="020B0604030504040204" pitchFamily="50" charset="-128"/>
            </a:rPr>
            <a:t>午後夜間</a:t>
          </a:r>
          <a:r>
            <a:rPr kumimoji="1" lang="en-US" altLang="ja-JP" sz="800">
              <a:latin typeface="メイリオ" panose="020B0604030504040204" pitchFamily="50" charset="-128"/>
              <a:ea typeface="メイリオ" panose="020B0604030504040204" pitchFamily="50" charset="-128"/>
            </a:rPr>
            <a:t>=13:00-22:00</a:t>
          </a:r>
        </a:p>
        <a:p>
          <a:endParaRPr kumimoji="1" lang="en-US" altLang="ja-JP" sz="100">
            <a:latin typeface="メイリオ" panose="020B0604030504040204" pitchFamily="50" charset="-128"/>
            <a:ea typeface="メイリオ" panose="020B0604030504040204" pitchFamily="50" charset="-128"/>
          </a:endParaRPr>
        </a:p>
        <a:p>
          <a:r>
            <a:rPr kumimoji="1" lang="ja-JP" altLang="en-US" sz="900">
              <a:solidFill>
                <a:schemeClr val="accent1">
                  <a:lumMod val="75000"/>
                </a:schemeClr>
              </a:solidFill>
              <a:latin typeface="HGPｺﾞｼｯｸM" panose="020B0600000000000000" pitchFamily="50" charset="-128"/>
              <a:ea typeface="HGPｺﾞｼｯｸM" panose="020B0600000000000000" pitchFamily="50" charset="-128"/>
            </a:rPr>
            <a:t>時間延長→お申込前に</a:t>
          </a:r>
          <a:endParaRPr kumimoji="1" lang="en-US" altLang="ja-JP" sz="900">
            <a:solidFill>
              <a:schemeClr val="accent1">
                <a:lumMod val="75000"/>
              </a:schemeClr>
            </a:solidFill>
            <a:latin typeface="HGPｺﾞｼｯｸM" panose="020B0600000000000000" pitchFamily="50" charset="-128"/>
            <a:ea typeface="HGPｺﾞｼｯｸM" panose="020B0600000000000000" pitchFamily="50" charset="-128"/>
          </a:endParaRPr>
        </a:p>
        <a:p>
          <a:r>
            <a:rPr kumimoji="1" lang="ja-JP" altLang="en-US" sz="900">
              <a:solidFill>
                <a:schemeClr val="accent1">
                  <a:lumMod val="75000"/>
                </a:schemeClr>
              </a:solidFill>
              <a:latin typeface="HGPｺﾞｼｯｸM" panose="020B0600000000000000" pitchFamily="50" charset="-128"/>
              <a:ea typeface="HGPｺﾞｼｯｸM" panose="020B0600000000000000" pitchFamily="50" charset="-128"/>
            </a:rPr>
            <a:t>　             ご相談ください</a:t>
          </a:r>
          <a:endParaRPr kumimoji="1" lang="en-US" altLang="ja-JP" sz="900">
            <a:solidFill>
              <a:schemeClr val="accent1">
                <a:lumMod val="75000"/>
              </a:schemeClr>
            </a:solidFill>
            <a:latin typeface="HGPｺﾞｼｯｸM" panose="020B0600000000000000" pitchFamily="50" charset="-128"/>
            <a:ea typeface="HGPｺﾞｼｯｸM" panose="020B0600000000000000" pitchFamily="50" charset="-128"/>
          </a:endParaRPr>
        </a:p>
      </xdr:txBody>
    </xdr:sp>
    <xdr:clientData fPrintsWithSheet="0"/>
  </xdr:oneCellAnchor>
</xdr:wsDr>
</file>

<file path=xl/drawings/drawing5.xml><?xml version="1.0" encoding="utf-8"?>
<xdr:wsDr xmlns:xdr="http://schemas.openxmlformats.org/drawingml/2006/spreadsheetDrawing" xmlns:a="http://schemas.openxmlformats.org/drawingml/2006/main">
  <xdr:oneCellAnchor>
    <xdr:from>
      <xdr:col>37</xdr:col>
      <xdr:colOff>92178</xdr:colOff>
      <xdr:row>0</xdr:row>
      <xdr:rowOff>143387</xdr:rowOff>
    </xdr:from>
    <xdr:ext cx="1319583" cy="1782714"/>
    <xdr:sp macro="" textlink="">
      <xdr:nvSpPr>
        <xdr:cNvPr id="2" name="テキスト ボックス 1">
          <a:extLst>
            <a:ext uri="{FF2B5EF4-FFF2-40B4-BE49-F238E27FC236}">
              <a16:creationId xmlns:a16="http://schemas.microsoft.com/office/drawing/2014/main" id="{BCB657DD-5454-43EC-8686-0D9AB68FC7AC}"/>
            </a:ext>
          </a:extLst>
        </xdr:cNvPr>
        <xdr:cNvSpPr txBox="1"/>
      </xdr:nvSpPr>
      <xdr:spPr>
        <a:xfrm>
          <a:off x="6340578" y="143387"/>
          <a:ext cx="1319583" cy="1782714"/>
        </a:xfrm>
        <a:prstGeom prst="rect">
          <a:avLst/>
        </a:prstGeom>
        <a:solidFill>
          <a:schemeClr val="lt1"/>
        </a:solidFill>
        <a:ln w="9525" cmpd="sng">
          <a:solidFill>
            <a:srgbClr val="0066CC"/>
          </a:solidFill>
        </a:ln>
      </xdr:spPr>
      <xdr:style>
        <a:lnRef idx="0">
          <a:scrgbClr r="0" g="0" b="0"/>
        </a:lnRef>
        <a:fillRef idx="0">
          <a:scrgbClr r="0" g="0" b="0"/>
        </a:fillRef>
        <a:effectRef idx="0">
          <a:scrgbClr r="0" g="0" b="0"/>
        </a:effectRef>
        <a:fontRef idx="minor">
          <a:schemeClr val="dk1"/>
        </a:fontRef>
      </xdr:style>
      <xdr:txBody>
        <a:bodyPr vertOverflow="clip" horzOverflow="clip" wrap="none" lIns="36000" tIns="18000" rIns="36000" bIns="18000" rtlCol="0" anchor="t">
          <a:noAutofit/>
        </a:bodyPr>
        <a:lstStyle/>
        <a:p>
          <a:r>
            <a:rPr kumimoji="1" lang="ja-JP" altLang="en-US" sz="800">
              <a:latin typeface="メイリオ" panose="020B0604030504040204" pitchFamily="50" charset="-128"/>
              <a:ea typeface="メイリオ" panose="020B0604030504040204" pitchFamily="50" charset="-128"/>
            </a:rPr>
            <a:t>利用区分</a:t>
          </a:r>
          <a:endParaRPr kumimoji="1" lang="en-US" altLang="ja-JP" sz="800">
            <a:latin typeface="メイリオ" panose="020B0604030504040204" pitchFamily="50" charset="-128"/>
            <a:ea typeface="メイリオ" panose="020B0604030504040204" pitchFamily="50" charset="-128"/>
          </a:endParaRPr>
        </a:p>
        <a:p>
          <a:r>
            <a:rPr kumimoji="1" lang="ja-JP" altLang="en-US" sz="800">
              <a:latin typeface="メイリオ" panose="020B0604030504040204" pitchFamily="50" charset="-128"/>
              <a:ea typeface="メイリオ" panose="020B0604030504040204" pitchFamily="50" charset="-128"/>
            </a:rPr>
            <a:t>全日＝</a:t>
          </a:r>
          <a:r>
            <a:rPr kumimoji="1" lang="en-US" altLang="ja-JP" sz="800">
              <a:latin typeface="メイリオ" panose="020B0604030504040204" pitchFamily="50" charset="-128"/>
              <a:ea typeface="メイリオ" panose="020B0604030504040204" pitchFamily="50" charset="-128"/>
            </a:rPr>
            <a:t>8:30-22:00 </a:t>
          </a:r>
        </a:p>
        <a:p>
          <a:r>
            <a:rPr kumimoji="1" lang="ja-JP" altLang="en-US" sz="800">
              <a:latin typeface="メイリオ" panose="020B0604030504040204" pitchFamily="50" charset="-128"/>
              <a:ea typeface="メイリオ" panose="020B0604030504040204" pitchFamily="50" charset="-128"/>
            </a:rPr>
            <a:t>午前＝</a:t>
          </a:r>
          <a:r>
            <a:rPr kumimoji="1" lang="en-US" altLang="ja-JP" sz="800">
              <a:latin typeface="メイリオ" panose="020B0604030504040204" pitchFamily="50" charset="-128"/>
              <a:ea typeface="メイリオ" panose="020B0604030504040204" pitchFamily="50" charset="-128"/>
            </a:rPr>
            <a:t>8:30-12:00 </a:t>
          </a:r>
        </a:p>
        <a:p>
          <a:r>
            <a:rPr kumimoji="1" lang="ja-JP" altLang="en-US" sz="800">
              <a:latin typeface="メイリオ" panose="020B0604030504040204" pitchFamily="50" charset="-128"/>
              <a:ea typeface="メイリオ" panose="020B0604030504040204" pitchFamily="50" charset="-128"/>
            </a:rPr>
            <a:t>午後</a:t>
          </a:r>
          <a:r>
            <a:rPr kumimoji="1" lang="en-US" altLang="ja-JP" sz="800">
              <a:latin typeface="メイリオ" panose="020B0604030504040204" pitchFamily="50" charset="-128"/>
              <a:ea typeface="メイリオ" panose="020B0604030504040204" pitchFamily="50" charset="-128"/>
            </a:rPr>
            <a:t>=13:00-17:00 </a:t>
          </a:r>
        </a:p>
        <a:p>
          <a:r>
            <a:rPr kumimoji="1" lang="ja-JP" altLang="en-US" sz="800">
              <a:latin typeface="メイリオ" panose="020B0604030504040204" pitchFamily="50" charset="-128"/>
              <a:ea typeface="メイリオ" panose="020B0604030504040204" pitchFamily="50" charset="-128"/>
            </a:rPr>
            <a:t>夜間</a:t>
          </a:r>
          <a:r>
            <a:rPr kumimoji="1" lang="en-US" altLang="ja-JP" sz="800">
              <a:latin typeface="メイリオ" panose="020B0604030504040204" pitchFamily="50" charset="-128"/>
              <a:ea typeface="メイリオ" panose="020B0604030504040204" pitchFamily="50" charset="-128"/>
            </a:rPr>
            <a:t>=18:00-22:00 </a:t>
          </a:r>
        </a:p>
        <a:p>
          <a:r>
            <a:rPr kumimoji="1" lang="ja-JP" altLang="en-US" sz="800">
              <a:latin typeface="メイリオ" panose="020B0604030504040204" pitchFamily="50" charset="-128"/>
              <a:ea typeface="メイリオ" panose="020B0604030504040204" pitchFamily="50" charset="-128"/>
            </a:rPr>
            <a:t>午前午後</a:t>
          </a:r>
          <a:r>
            <a:rPr kumimoji="1" lang="en-US" altLang="ja-JP" sz="800">
              <a:latin typeface="メイリオ" panose="020B0604030504040204" pitchFamily="50" charset="-128"/>
              <a:ea typeface="メイリオ" panose="020B0604030504040204" pitchFamily="50" charset="-128"/>
            </a:rPr>
            <a:t>=8:30-17:00 </a:t>
          </a:r>
        </a:p>
        <a:p>
          <a:r>
            <a:rPr kumimoji="1" lang="ja-JP" altLang="en-US" sz="800">
              <a:latin typeface="メイリオ" panose="020B0604030504040204" pitchFamily="50" charset="-128"/>
              <a:ea typeface="メイリオ" panose="020B0604030504040204" pitchFamily="50" charset="-128"/>
            </a:rPr>
            <a:t>午後夜間</a:t>
          </a:r>
          <a:r>
            <a:rPr kumimoji="1" lang="en-US" altLang="ja-JP" sz="800">
              <a:latin typeface="メイリオ" panose="020B0604030504040204" pitchFamily="50" charset="-128"/>
              <a:ea typeface="メイリオ" panose="020B0604030504040204" pitchFamily="50" charset="-128"/>
            </a:rPr>
            <a:t>=13:00-22:00</a:t>
          </a:r>
        </a:p>
        <a:p>
          <a:endParaRPr kumimoji="1" lang="en-US" altLang="ja-JP" sz="100">
            <a:latin typeface="メイリオ" panose="020B0604030504040204" pitchFamily="50" charset="-128"/>
            <a:ea typeface="メイリオ" panose="020B0604030504040204" pitchFamily="50" charset="-128"/>
          </a:endParaRPr>
        </a:p>
        <a:p>
          <a:r>
            <a:rPr kumimoji="1" lang="ja-JP" altLang="en-US" sz="900">
              <a:solidFill>
                <a:schemeClr val="accent1">
                  <a:lumMod val="75000"/>
                </a:schemeClr>
              </a:solidFill>
              <a:latin typeface="HGPｺﾞｼｯｸM" panose="020B0600000000000000" pitchFamily="50" charset="-128"/>
              <a:ea typeface="HGPｺﾞｼｯｸM" panose="020B0600000000000000" pitchFamily="50" charset="-128"/>
            </a:rPr>
            <a:t>時間延長→お申込前に</a:t>
          </a:r>
          <a:endParaRPr kumimoji="1" lang="en-US" altLang="ja-JP" sz="900">
            <a:solidFill>
              <a:schemeClr val="accent1">
                <a:lumMod val="75000"/>
              </a:schemeClr>
            </a:solidFill>
            <a:latin typeface="HGPｺﾞｼｯｸM" panose="020B0600000000000000" pitchFamily="50" charset="-128"/>
            <a:ea typeface="HGPｺﾞｼｯｸM" panose="020B0600000000000000" pitchFamily="50" charset="-128"/>
          </a:endParaRPr>
        </a:p>
        <a:p>
          <a:r>
            <a:rPr kumimoji="1" lang="ja-JP" altLang="en-US" sz="900">
              <a:solidFill>
                <a:schemeClr val="accent1">
                  <a:lumMod val="75000"/>
                </a:schemeClr>
              </a:solidFill>
              <a:latin typeface="HGPｺﾞｼｯｸM" panose="020B0600000000000000" pitchFamily="50" charset="-128"/>
              <a:ea typeface="HGPｺﾞｼｯｸM" panose="020B0600000000000000" pitchFamily="50" charset="-128"/>
            </a:rPr>
            <a:t>　             ご相談ください</a:t>
          </a:r>
          <a:endParaRPr kumimoji="1" lang="en-US" altLang="ja-JP" sz="900">
            <a:solidFill>
              <a:schemeClr val="accent1">
                <a:lumMod val="75000"/>
              </a:schemeClr>
            </a:solidFill>
            <a:latin typeface="HGPｺﾞｼｯｸM" panose="020B0600000000000000" pitchFamily="50" charset="-128"/>
            <a:ea typeface="HGPｺﾞｼｯｸM" panose="020B0600000000000000" pitchFamily="50" charset="-128"/>
          </a:endParaRPr>
        </a:p>
      </xdr:txBody>
    </xdr:sp>
    <xdr:clientData fPrintsWithSheet="0"/>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Y94"/>
  <sheetViews>
    <sheetView showGridLines="0" tabSelected="1" zoomScale="110" zoomScaleNormal="110" workbookViewId="0">
      <pane ySplit="2" topLeftCell="A3" activePane="bottomLeft" state="frozen"/>
      <selection activeCell="AI1" sqref="AI1:AI1048576"/>
      <selection pane="bottomLeft" activeCell="S6" sqref="S6:T6"/>
    </sheetView>
  </sheetViews>
  <sheetFormatPr defaultColWidth="2.625" defaultRowHeight="16.5" customHeight="1" outlineLevelCol="1" x14ac:dyDescent="0.4"/>
  <cols>
    <col min="1" max="1" width="2" style="7" customWidth="1"/>
    <col min="2" max="26" width="3.125" style="10" customWidth="1"/>
    <col min="27" max="27" width="2.125" style="10" customWidth="1"/>
    <col min="28" max="30" width="6.5" style="2" hidden="1" customWidth="1" outlineLevel="1"/>
    <col min="31" max="32" width="6.5" style="20" hidden="1" customWidth="1" outlineLevel="1"/>
    <col min="33" max="35" width="6.5" style="4" hidden="1" customWidth="1" outlineLevel="1"/>
    <col min="36" max="37" width="6.5" style="1" hidden="1" customWidth="1" outlineLevel="1"/>
    <col min="38" max="38" width="2.125" style="6" customWidth="1" collapsed="1"/>
    <col min="39" max="39" width="2.125" style="1" customWidth="1"/>
    <col min="40" max="43" width="2.125" style="1" hidden="1" customWidth="1" outlineLevel="1"/>
    <col min="44" max="49" width="2.125" style="6" hidden="1" customWidth="1" outlineLevel="1"/>
    <col min="50" max="50" width="2.125" style="6" customWidth="1" collapsed="1"/>
    <col min="51" max="51" width="3" style="6" bestFit="1" customWidth="1"/>
    <col min="52" max="52" width="7" style="6" bestFit="1" customWidth="1"/>
    <col min="53" max="54" width="4.5" style="6" bestFit="1" customWidth="1"/>
    <col min="55" max="71" width="2.625" style="6"/>
    <col min="72" max="16384" width="2.625" style="10"/>
  </cols>
  <sheetData>
    <row r="1" spans="1:71" s="1" customFormat="1" ht="18" customHeight="1" x14ac:dyDescent="0.4">
      <c r="A1" s="21"/>
      <c r="B1" s="168"/>
      <c r="C1" s="168"/>
      <c r="D1" s="22" t="s">
        <v>143</v>
      </c>
      <c r="F1" s="22"/>
      <c r="H1" s="22"/>
      <c r="I1" s="22"/>
      <c r="J1" s="22"/>
      <c r="K1" s="22"/>
      <c r="L1" s="22"/>
      <c r="M1" s="22"/>
      <c r="N1" s="22"/>
      <c r="O1" s="22"/>
      <c r="AB1" s="42" t="s">
        <v>22</v>
      </c>
      <c r="AC1" s="42"/>
      <c r="AD1" s="42"/>
      <c r="AE1" s="3"/>
      <c r="AF1" s="3"/>
      <c r="AG1" s="3"/>
      <c r="AH1" s="3"/>
      <c r="AI1" s="3"/>
      <c r="AJ1" s="3"/>
      <c r="AK1" s="3"/>
      <c r="AL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row>
    <row r="2" spans="1:71" ht="6.75" customHeight="1" x14ac:dyDescent="0.4">
      <c r="AB2" s="42"/>
      <c r="AC2" s="42"/>
      <c r="AD2" s="42"/>
      <c r="AE2" s="3"/>
      <c r="AF2" s="3"/>
      <c r="AG2" s="50"/>
      <c r="AH2" s="50"/>
      <c r="AI2" s="50"/>
      <c r="AJ2" s="50"/>
      <c r="AK2" s="50"/>
    </row>
    <row r="3" spans="1:71" ht="10.5" customHeight="1" x14ac:dyDescent="0.4">
      <c r="A3" s="7" t="s">
        <v>0</v>
      </c>
      <c r="B3" s="169"/>
      <c r="C3" s="170"/>
      <c r="D3" s="170"/>
      <c r="E3" s="170"/>
      <c r="F3" s="170"/>
      <c r="G3" s="170"/>
      <c r="H3" s="170"/>
      <c r="I3" s="170"/>
      <c r="J3" s="170"/>
      <c r="K3" s="170"/>
      <c r="L3" s="170"/>
      <c r="M3" s="170"/>
      <c r="N3" s="170"/>
      <c r="O3" s="170"/>
      <c r="P3" s="170"/>
      <c r="Q3" s="170"/>
      <c r="R3" s="170"/>
      <c r="S3" s="170"/>
      <c r="T3" s="170"/>
      <c r="U3" s="170"/>
      <c r="V3" s="170"/>
      <c r="W3" s="170"/>
      <c r="X3" s="170"/>
      <c r="Y3" s="170"/>
      <c r="Z3" s="171"/>
      <c r="AA3" s="23"/>
      <c r="AB3" s="41"/>
      <c r="AC3" s="41"/>
      <c r="AD3" s="41"/>
      <c r="AE3" s="8"/>
      <c r="AF3" s="8"/>
      <c r="AG3" s="9"/>
      <c r="AH3" s="9"/>
      <c r="AI3" s="9"/>
      <c r="AJ3" s="9"/>
      <c r="AK3" s="9"/>
    </row>
    <row r="4" spans="1:71" s="13" customFormat="1" ht="18.75" customHeight="1" x14ac:dyDescent="0.4">
      <c r="A4" s="11" t="s">
        <v>1</v>
      </c>
      <c r="B4" s="172" t="s">
        <v>28</v>
      </c>
      <c r="C4" s="173"/>
      <c r="D4" s="173"/>
      <c r="E4" s="173"/>
      <c r="F4" s="173"/>
      <c r="G4" s="173"/>
      <c r="H4" s="173"/>
      <c r="I4" s="173"/>
      <c r="J4" s="173"/>
      <c r="K4" s="173"/>
      <c r="L4" s="173"/>
      <c r="M4" s="173"/>
      <c r="N4" s="173"/>
      <c r="O4" s="173"/>
      <c r="P4" s="173"/>
      <c r="Q4" s="173"/>
      <c r="R4" s="173"/>
      <c r="S4" s="173"/>
      <c r="T4" s="173"/>
      <c r="U4" s="173"/>
      <c r="V4" s="173"/>
      <c r="W4" s="173"/>
      <c r="X4" s="173"/>
      <c r="Y4" s="173"/>
      <c r="Z4" s="174"/>
      <c r="AA4" s="12"/>
      <c r="AB4" s="41"/>
      <c r="AC4" s="41"/>
      <c r="AD4" s="41"/>
      <c r="AE4" s="8"/>
      <c r="AF4" s="8"/>
      <c r="AG4" s="9"/>
      <c r="AH4" s="9"/>
      <c r="AI4" s="9"/>
      <c r="AJ4" s="9"/>
      <c r="AK4" s="9"/>
      <c r="AL4" s="6"/>
      <c r="AQ4" s="1"/>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row>
    <row r="5" spans="1:71" ht="6.75" customHeight="1" x14ac:dyDescent="0.4">
      <c r="A5" s="11" t="s">
        <v>2</v>
      </c>
      <c r="B5" s="175"/>
      <c r="C5" s="163"/>
      <c r="D5" s="163"/>
      <c r="E5" s="163"/>
      <c r="F5" s="163"/>
      <c r="G5" s="163"/>
      <c r="H5" s="163"/>
      <c r="I5" s="163"/>
      <c r="J5" s="163"/>
      <c r="K5" s="163"/>
      <c r="L5" s="163"/>
      <c r="M5" s="163"/>
      <c r="N5" s="163"/>
      <c r="O5" s="163"/>
      <c r="P5" s="163"/>
      <c r="Q5" s="163"/>
      <c r="R5" s="163"/>
      <c r="S5" s="163"/>
      <c r="T5" s="163"/>
      <c r="U5" s="163"/>
      <c r="V5" s="163"/>
      <c r="W5" s="163"/>
      <c r="X5" s="163"/>
      <c r="Y5" s="163"/>
      <c r="Z5" s="176"/>
      <c r="AA5" s="24"/>
      <c r="AB5" s="41"/>
      <c r="AC5" s="41"/>
      <c r="AD5" s="41"/>
      <c r="AE5" s="8"/>
      <c r="AF5" s="8"/>
      <c r="AG5" s="9"/>
      <c r="AH5" s="9"/>
      <c r="AI5" s="9"/>
      <c r="AJ5" s="9"/>
      <c r="AK5" s="9"/>
    </row>
    <row r="6" spans="1:71" ht="15.75" customHeight="1" x14ac:dyDescent="0.4">
      <c r="A6" s="11">
        <v>0</v>
      </c>
      <c r="B6" s="177" t="s">
        <v>29</v>
      </c>
      <c r="C6" s="178"/>
      <c r="D6" s="178"/>
      <c r="E6" s="178"/>
      <c r="F6" s="178"/>
      <c r="G6" s="178"/>
      <c r="H6" s="178"/>
      <c r="I6" s="178"/>
      <c r="J6" s="178"/>
      <c r="K6" s="178"/>
      <c r="L6" s="178"/>
      <c r="M6" s="178"/>
      <c r="N6" s="178"/>
      <c r="O6" s="178"/>
      <c r="P6" s="178"/>
      <c r="Q6" s="178"/>
      <c r="R6" s="178"/>
      <c r="S6" s="179"/>
      <c r="T6" s="179"/>
      <c r="U6" s="69" t="s">
        <v>3</v>
      </c>
      <c r="V6" s="60"/>
      <c r="W6" s="69" t="s">
        <v>4</v>
      </c>
      <c r="X6" s="60"/>
      <c r="Y6" s="180" t="s">
        <v>5</v>
      </c>
      <c r="Z6" s="181"/>
      <c r="AB6" s="43" t="str">
        <f>IF(S6="","",S6)</f>
        <v/>
      </c>
      <c r="AC6" s="44" t="str">
        <f>IF(V6="","",V6)</f>
        <v/>
      </c>
      <c r="AD6" s="44" t="str">
        <f>IF(X6="","",X6)</f>
        <v/>
      </c>
      <c r="AE6" s="58" t="s">
        <v>112</v>
      </c>
      <c r="AF6" s="8"/>
      <c r="AG6" s="9"/>
      <c r="AH6" s="9"/>
      <c r="AI6" s="9"/>
      <c r="AJ6" s="9"/>
      <c r="AK6" s="9"/>
    </row>
    <row r="7" spans="1:71" s="25" customFormat="1" ht="15" customHeight="1" x14ac:dyDescent="0.4">
      <c r="A7" s="11" t="s">
        <v>6</v>
      </c>
      <c r="B7" s="70"/>
      <c r="C7" s="14" t="s">
        <v>7</v>
      </c>
      <c r="D7" s="14"/>
      <c r="E7" s="14"/>
      <c r="F7" s="14"/>
      <c r="G7" s="14"/>
      <c r="H7" s="14"/>
      <c r="I7" s="14"/>
      <c r="J7" s="14"/>
      <c r="K7" s="14"/>
      <c r="L7" s="14"/>
      <c r="M7" s="14"/>
      <c r="N7" s="14"/>
      <c r="O7" s="14"/>
      <c r="P7" s="14"/>
      <c r="Q7" s="14"/>
      <c r="R7" s="14"/>
      <c r="S7" s="14"/>
      <c r="T7" s="14"/>
      <c r="U7" s="14"/>
      <c r="V7" s="14"/>
      <c r="W7" s="14"/>
      <c r="X7" s="163"/>
      <c r="Y7" s="14"/>
      <c r="Z7" s="71"/>
      <c r="AB7" s="9"/>
      <c r="AC7" s="9"/>
      <c r="AD7" s="9"/>
      <c r="AE7" s="9"/>
      <c r="AF7" s="9"/>
      <c r="AG7" s="9"/>
      <c r="AH7" s="9"/>
      <c r="AI7" s="9"/>
      <c r="AJ7" s="9"/>
      <c r="AK7" s="9"/>
      <c r="AL7" s="6"/>
      <c r="AQ7" s="1"/>
      <c r="AR7" s="6"/>
      <c r="AS7" s="6"/>
      <c r="AT7" s="6"/>
      <c r="AU7" s="6"/>
      <c r="AV7" s="6"/>
      <c r="AW7" s="6"/>
      <c r="AX7" s="6"/>
      <c r="AY7" s="6"/>
      <c r="AZ7" s="6"/>
      <c r="BA7" s="6"/>
      <c r="BB7" s="6"/>
      <c r="BC7" s="6"/>
      <c r="BD7" s="6"/>
      <c r="BE7" s="6"/>
      <c r="BF7" s="6"/>
      <c r="BG7" s="6"/>
      <c r="BH7" s="6"/>
      <c r="BI7" s="6"/>
      <c r="BJ7" s="6"/>
      <c r="BK7" s="6"/>
      <c r="BL7" s="6"/>
      <c r="BM7" s="6"/>
      <c r="BN7" s="6"/>
      <c r="BO7" s="6"/>
      <c r="BP7" s="6"/>
      <c r="BQ7" s="6"/>
      <c r="BR7" s="6"/>
      <c r="BS7" s="6"/>
    </row>
    <row r="8" spans="1:71" s="25" customFormat="1" ht="15" customHeight="1" x14ac:dyDescent="0.4">
      <c r="A8" s="11" t="s">
        <v>121</v>
      </c>
      <c r="B8" s="70"/>
      <c r="C8" s="14" t="s">
        <v>8</v>
      </c>
      <c r="D8" s="14"/>
      <c r="E8" s="14"/>
      <c r="F8" s="14"/>
      <c r="G8" s="14"/>
      <c r="H8" s="14"/>
      <c r="I8" s="14"/>
      <c r="J8" s="14"/>
      <c r="K8" s="14"/>
      <c r="L8" s="14"/>
      <c r="M8" s="14"/>
      <c r="N8" s="14"/>
      <c r="O8" s="14"/>
      <c r="P8" s="14"/>
      <c r="Q8" s="14"/>
      <c r="R8" s="14"/>
      <c r="S8" s="14"/>
      <c r="T8" s="14"/>
      <c r="U8" s="14"/>
      <c r="V8" s="14"/>
      <c r="W8" s="14"/>
      <c r="X8" s="163"/>
      <c r="Y8" s="14"/>
      <c r="Z8" s="71"/>
      <c r="AB8" s="9"/>
      <c r="AC8" s="9"/>
      <c r="AD8" s="9"/>
      <c r="AE8" s="9"/>
      <c r="AF8" s="9"/>
      <c r="AG8" s="9"/>
      <c r="AH8" s="9"/>
      <c r="AI8" s="9"/>
      <c r="AJ8" s="9"/>
      <c r="AK8" s="9"/>
      <c r="AL8" s="6"/>
      <c r="AQ8" s="1"/>
      <c r="AR8" s="6"/>
      <c r="AS8" s="6"/>
      <c r="AT8" s="6"/>
      <c r="AU8" s="6"/>
      <c r="AV8" s="6"/>
      <c r="AW8" s="6"/>
      <c r="AX8" s="6"/>
      <c r="AY8" s="6"/>
      <c r="AZ8" s="6"/>
      <c r="BA8" s="6"/>
      <c r="BB8" s="6"/>
      <c r="BC8" s="6"/>
      <c r="BD8" s="6"/>
      <c r="BE8" s="6"/>
      <c r="BF8" s="6"/>
      <c r="BG8" s="6"/>
      <c r="BH8" s="6"/>
      <c r="BI8" s="6"/>
      <c r="BJ8" s="6"/>
      <c r="BK8" s="6"/>
      <c r="BL8" s="6"/>
      <c r="BM8" s="6"/>
      <c r="BN8" s="6"/>
      <c r="BO8" s="6"/>
      <c r="BP8" s="6"/>
      <c r="BQ8" s="6"/>
      <c r="BR8" s="6"/>
      <c r="BS8" s="6"/>
    </row>
    <row r="9" spans="1:71" s="25" customFormat="1" ht="15" customHeight="1" x14ac:dyDescent="0.4">
      <c r="A9" s="11"/>
      <c r="B9" s="70"/>
      <c r="C9" s="14" t="s">
        <v>30</v>
      </c>
      <c r="D9" s="14"/>
      <c r="E9" s="14"/>
      <c r="F9" s="14"/>
      <c r="G9" s="14"/>
      <c r="H9" s="14"/>
      <c r="I9" s="14"/>
      <c r="J9" s="14"/>
      <c r="K9" s="14"/>
      <c r="L9" s="14"/>
      <c r="M9" s="14"/>
      <c r="N9" s="14"/>
      <c r="O9" s="14"/>
      <c r="P9" s="14"/>
      <c r="Q9" s="14"/>
      <c r="R9" s="14"/>
      <c r="S9" s="14"/>
      <c r="T9" s="14"/>
      <c r="U9" s="14"/>
      <c r="V9" s="14"/>
      <c r="W9" s="14"/>
      <c r="X9" s="163"/>
      <c r="Y9" s="14"/>
      <c r="Z9" s="71"/>
      <c r="AB9" s="9"/>
      <c r="AC9" s="9"/>
      <c r="AD9" s="9"/>
      <c r="AE9" s="9"/>
      <c r="AF9" s="9"/>
      <c r="AG9" s="9"/>
      <c r="AH9" s="9"/>
      <c r="AI9" s="9"/>
      <c r="AJ9" s="9"/>
      <c r="AK9" s="9"/>
      <c r="AL9" s="6"/>
      <c r="AQ9" s="1"/>
      <c r="AR9" s="6"/>
      <c r="AS9" s="6"/>
      <c r="AT9" s="6"/>
      <c r="AU9" s="6"/>
      <c r="AV9" s="6"/>
      <c r="AW9" s="6"/>
      <c r="AX9" s="6"/>
      <c r="AY9" s="6"/>
      <c r="AZ9" s="6"/>
      <c r="BA9" s="6"/>
      <c r="BB9" s="6"/>
      <c r="BC9" s="6"/>
      <c r="BD9" s="6"/>
      <c r="BE9" s="6"/>
      <c r="BF9" s="6"/>
      <c r="BG9" s="6"/>
      <c r="BH9" s="6"/>
      <c r="BI9" s="6"/>
      <c r="BJ9" s="6"/>
      <c r="BK9" s="6"/>
      <c r="BL9" s="6"/>
      <c r="BM9" s="6"/>
      <c r="BN9" s="6"/>
      <c r="BO9" s="6"/>
      <c r="BP9" s="6"/>
      <c r="BQ9" s="6"/>
      <c r="BR9" s="6"/>
      <c r="BS9" s="6"/>
    </row>
    <row r="10" spans="1:71" ht="6" customHeight="1" x14ac:dyDescent="0.4">
      <c r="A10" s="11" t="s">
        <v>31</v>
      </c>
      <c r="B10" s="70"/>
      <c r="C10" s="163"/>
      <c r="D10" s="163"/>
      <c r="E10" s="163"/>
      <c r="F10" s="163"/>
      <c r="G10" s="163"/>
      <c r="H10" s="163"/>
      <c r="I10" s="163"/>
      <c r="J10" s="163"/>
      <c r="K10" s="163"/>
      <c r="L10" s="163"/>
      <c r="M10" s="163"/>
      <c r="N10" s="163"/>
      <c r="O10" s="163"/>
      <c r="P10" s="163"/>
      <c r="Q10" s="163"/>
      <c r="R10" s="14"/>
      <c r="S10" s="14"/>
      <c r="T10" s="14"/>
      <c r="U10" s="14"/>
      <c r="V10" s="14"/>
      <c r="W10" s="14"/>
      <c r="X10" s="163"/>
      <c r="Y10" s="14"/>
      <c r="Z10" s="71"/>
      <c r="AB10" s="9"/>
      <c r="AC10" s="9"/>
      <c r="AD10" s="9"/>
      <c r="AE10" s="9"/>
      <c r="AF10" s="9"/>
      <c r="AG10" s="9"/>
      <c r="AH10" s="9"/>
      <c r="AI10" s="9"/>
      <c r="AJ10" s="9"/>
      <c r="AK10" s="9"/>
    </row>
    <row r="11" spans="1:71" ht="12" customHeight="1" x14ac:dyDescent="0.15">
      <c r="A11" s="11" t="s">
        <v>32</v>
      </c>
      <c r="B11" s="70"/>
      <c r="C11" s="164" t="s">
        <v>33</v>
      </c>
      <c r="D11" s="164"/>
      <c r="E11" s="164"/>
      <c r="F11" s="164"/>
      <c r="G11" s="164"/>
      <c r="H11" s="164"/>
      <c r="I11" s="164"/>
      <c r="J11" s="164"/>
      <c r="K11" s="164"/>
      <c r="L11" s="164"/>
      <c r="M11" s="164"/>
      <c r="N11" s="72" t="s">
        <v>122</v>
      </c>
      <c r="O11" s="165"/>
      <c r="P11" s="165"/>
      <c r="Q11" s="165"/>
      <c r="R11" s="14"/>
      <c r="S11" s="14"/>
      <c r="T11" s="14"/>
      <c r="U11" s="14"/>
      <c r="V11" s="14"/>
      <c r="W11" s="14"/>
      <c r="X11" s="14"/>
      <c r="Y11" s="73"/>
      <c r="Z11" s="74"/>
      <c r="AB11" s="49" t="str">
        <f>IF(O11="","",O11)</f>
        <v/>
      </c>
      <c r="AC11" s="9"/>
      <c r="AD11" s="9"/>
      <c r="AE11" s="9"/>
      <c r="AF11" s="9"/>
      <c r="AG11" s="9"/>
      <c r="AH11" s="9"/>
      <c r="AI11" s="9"/>
      <c r="AJ11" s="9"/>
      <c r="AK11" s="9"/>
    </row>
    <row r="12" spans="1:71" ht="3" customHeight="1" x14ac:dyDescent="0.4">
      <c r="A12" s="11" t="s">
        <v>31</v>
      </c>
      <c r="B12" s="70"/>
      <c r="C12" s="14"/>
      <c r="D12" s="14"/>
      <c r="E12" s="14"/>
      <c r="F12" s="14"/>
      <c r="G12" s="14"/>
      <c r="H12" s="14"/>
      <c r="I12" s="14"/>
      <c r="J12" s="14"/>
      <c r="K12" s="14"/>
      <c r="L12" s="14"/>
      <c r="M12" s="14"/>
      <c r="N12" s="14"/>
      <c r="O12" s="14"/>
      <c r="P12" s="14"/>
      <c r="Q12" s="14"/>
      <c r="R12" s="14"/>
      <c r="S12" s="14"/>
      <c r="T12" s="14"/>
      <c r="U12" s="14"/>
      <c r="V12" s="14"/>
      <c r="W12" s="14"/>
      <c r="X12" s="14"/>
      <c r="Y12" s="14"/>
      <c r="Z12" s="71"/>
      <c r="AB12" s="41"/>
      <c r="AC12" s="9"/>
      <c r="AD12" s="9"/>
      <c r="AE12" s="9"/>
      <c r="AF12" s="9"/>
      <c r="AG12" s="9"/>
      <c r="AH12" s="9"/>
      <c r="AI12" s="9"/>
      <c r="AJ12" s="9"/>
      <c r="AK12" s="9"/>
    </row>
    <row r="13" spans="1:71" ht="15.75" customHeight="1" x14ac:dyDescent="0.4">
      <c r="A13" s="11" t="s">
        <v>34</v>
      </c>
      <c r="B13" s="70"/>
      <c r="C13" s="166"/>
      <c r="D13" s="166"/>
      <c r="E13" s="166"/>
      <c r="F13" s="166"/>
      <c r="G13" s="166"/>
      <c r="H13" s="166"/>
      <c r="I13" s="166"/>
      <c r="J13" s="166"/>
      <c r="K13" s="166"/>
      <c r="L13" s="166"/>
      <c r="M13" s="166"/>
      <c r="N13" s="167"/>
      <c r="O13" s="167"/>
      <c r="P13" s="167"/>
      <c r="Q13" s="167"/>
      <c r="R13" s="167"/>
      <c r="S13" s="167"/>
      <c r="T13" s="167"/>
      <c r="U13" s="167"/>
      <c r="V13" s="167"/>
      <c r="W13" s="167"/>
      <c r="X13" s="167"/>
      <c r="Y13" s="185"/>
      <c r="Z13" s="186"/>
      <c r="AA13" s="26"/>
      <c r="AB13" s="42" t="str">
        <f>IF(N13="","",N13)</f>
        <v/>
      </c>
      <c r="AC13" s="42"/>
      <c r="AD13" s="42"/>
      <c r="AE13" s="3"/>
      <c r="AF13" s="3"/>
      <c r="AG13" s="50"/>
      <c r="AH13" s="9"/>
      <c r="AI13" s="9"/>
      <c r="AJ13" s="9"/>
      <c r="AK13" s="9"/>
    </row>
    <row r="14" spans="1:71" ht="15.75" customHeight="1" x14ac:dyDescent="0.4">
      <c r="A14" s="11" t="s">
        <v>35</v>
      </c>
      <c r="B14" s="70"/>
      <c r="C14" s="166"/>
      <c r="D14" s="166"/>
      <c r="E14" s="166"/>
      <c r="F14" s="166"/>
      <c r="G14" s="166"/>
      <c r="H14" s="166"/>
      <c r="I14" s="166"/>
      <c r="J14" s="166"/>
      <c r="K14" s="166"/>
      <c r="L14" s="166"/>
      <c r="M14" s="166"/>
      <c r="N14" s="167"/>
      <c r="O14" s="167"/>
      <c r="P14" s="167"/>
      <c r="Q14" s="167"/>
      <c r="R14" s="167"/>
      <c r="S14" s="167"/>
      <c r="T14" s="167"/>
      <c r="U14" s="167"/>
      <c r="V14" s="167"/>
      <c r="W14" s="167"/>
      <c r="X14" s="167"/>
      <c r="Y14" s="185"/>
      <c r="Z14" s="186"/>
      <c r="AA14" s="26"/>
      <c r="AB14" s="42" t="str">
        <f>IF(N14="","",N14)</f>
        <v/>
      </c>
      <c r="AC14" s="42"/>
      <c r="AD14" s="42"/>
      <c r="AE14" s="3"/>
      <c r="AF14" s="3"/>
      <c r="AG14" s="50"/>
      <c r="AH14" s="9"/>
      <c r="AI14" s="9"/>
      <c r="AJ14" s="9"/>
      <c r="AK14" s="9"/>
    </row>
    <row r="15" spans="1:71" ht="5.0999999999999996" customHeight="1" x14ac:dyDescent="0.4">
      <c r="A15" s="11" t="s">
        <v>31</v>
      </c>
      <c r="B15" s="70"/>
      <c r="C15" s="14"/>
      <c r="D15" s="14"/>
      <c r="E15" s="14"/>
      <c r="F15" s="14"/>
      <c r="G15" s="14"/>
      <c r="H15" s="14"/>
      <c r="I15" s="14"/>
      <c r="J15" s="14"/>
      <c r="K15" s="14"/>
      <c r="L15" s="14"/>
      <c r="M15" s="14"/>
      <c r="N15" s="163"/>
      <c r="O15" s="163"/>
      <c r="P15" s="163"/>
      <c r="Q15" s="163"/>
      <c r="R15" s="163"/>
      <c r="S15" s="163"/>
      <c r="T15" s="163"/>
      <c r="U15" s="163"/>
      <c r="V15" s="163"/>
      <c r="W15" s="163"/>
      <c r="X15" s="163"/>
      <c r="Y15" s="14"/>
      <c r="Z15" s="71"/>
      <c r="AB15" s="41"/>
      <c r="AC15" s="41"/>
      <c r="AD15" s="41"/>
      <c r="AE15" s="8"/>
      <c r="AF15" s="8"/>
      <c r="AG15" s="9"/>
      <c r="AH15" s="9"/>
      <c r="AI15" s="9"/>
      <c r="AJ15" s="9"/>
      <c r="AK15" s="9"/>
    </row>
    <row r="16" spans="1:71" ht="12.75" customHeight="1" x14ac:dyDescent="0.4">
      <c r="A16" s="11" t="s">
        <v>36</v>
      </c>
      <c r="B16" s="70"/>
      <c r="C16" s="164" t="s">
        <v>123</v>
      </c>
      <c r="D16" s="164"/>
      <c r="E16" s="164"/>
      <c r="F16" s="164"/>
      <c r="G16" s="164"/>
      <c r="H16" s="164"/>
      <c r="I16" s="164"/>
      <c r="J16" s="164"/>
      <c r="K16" s="164"/>
      <c r="L16" s="164"/>
      <c r="M16" s="164"/>
      <c r="N16" s="187"/>
      <c r="O16" s="187"/>
      <c r="P16" s="187"/>
      <c r="Q16" s="187"/>
      <c r="R16" s="187"/>
      <c r="S16" s="187"/>
      <c r="T16" s="187"/>
      <c r="U16" s="187"/>
      <c r="V16" s="187"/>
      <c r="W16" s="187"/>
      <c r="X16" s="187"/>
      <c r="Y16" s="183"/>
      <c r="Z16" s="184"/>
      <c r="AB16" s="42" t="str">
        <f>IF(N16="","",N16)</f>
        <v/>
      </c>
      <c r="AC16" s="50"/>
      <c r="AD16" s="50"/>
      <c r="AE16" s="50"/>
      <c r="AF16" s="9"/>
      <c r="AG16" s="9"/>
      <c r="AH16" s="9"/>
      <c r="AI16" s="9"/>
      <c r="AJ16" s="9"/>
      <c r="AK16" s="9"/>
    </row>
    <row r="17" spans="1:71" ht="3" customHeight="1" x14ac:dyDescent="0.4">
      <c r="A17" s="11"/>
      <c r="B17" s="70"/>
      <c r="C17" s="14"/>
      <c r="D17" s="14"/>
      <c r="E17" s="14"/>
      <c r="F17" s="14"/>
      <c r="G17" s="14"/>
      <c r="H17" s="14"/>
      <c r="I17" s="14"/>
      <c r="J17" s="14"/>
      <c r="K17" s="14"/>
      <c r="L17" s="14"/>
      <c r="M17" s="14"/>
      <c r="N17" s="163"/>
      <c r="O17" s="163"/>
      <c r="P17" s="163"/>
      <c r="Q17" s="163"/>
      <c r="R17" s="163"/>
      <c r="S17" s="163"/>
      <c r="T17" s="163"/>
      <c r="U17" s="163"/>
      <c r="V17" s="163"/>
      <c r="W17" s="163"/>
      <c r="X17" s="163"/>
      <c r="Y17" s="14"/>
      <c r="Z17" s="71"/>
      <c r="AB17" s="9"/>
      <c r="AC17" s="9"/>
      <c r="AD17" s="9"/>
      <c r="AE17" s="9"/>
      <c r="AF17" s="9"/>
      <c r="AG17" s="9"/>
      <c r="AH17" s="9"/>
      <c r="AI17" s="9"/>
      <c r="AJ17" s="9"/>
      <c r="AK17" s="9"/>
    </row>
    <row r="18" spans="1:71" ht="25.5" customHeight="1" x14ac:dyDescent="0.4">
      <c r="A18" s="11" t="s">
        <v>37</v>
      </c>
      <c r="B18" s="70"/>
      <c r="C18" s="164" t="s">
        <v>38</v>
      </c>
      <c r="D18" s="164"/>
      <c r="E18" s="164"/>
      <c r="F18" s="164"/>
      <c r="G18" s="164"/>
      <c r="H18" s="164"/>
      <c r="I18" s="164"/>
      <c r="J18" s="164"/>
      <c r="K18" s="164"/>
      <c r="L18" s="164"/>
      <c r="M18" s="164"/>
      <c r="N18" s="182"/>
      <c r="O18" s="182"/>
      <c r="P18" s="182"/>
      <c r="Q18" s="182"/>
      <c r="R18" s="182"/>
      <c r="S18" s="182"/>
      <c r="T18" s="182"/>
      <c r="U18" s="182"/>
      <c r="V18" s="182"/>
      <c r="W18" s="182"/>
      <c r="X18" s="182"/>
      <c r="Y18" s="183"/>
      <c r="Z18" s="184"/>
      <c r="AB18" s="42" t="str">
        <f>IF(N18="","",N18)</f>
        <v/>
      </c>
      <c r="AC18" s="50"/>
      <c r="AD18" s="50"/>
      <c r="AE18" s="50"/>
      <c r="AF18" s="9"/>
      <c r="AG18" s="9"/>
      <c r="AH18" s="9"/>
      <c r="AI18" s="9"/>
      <c r="AJ18" s="9"/>
      <c r="AK18" s="9"/>
    </row>
    <row r="19" spans="1:71" ht="2.25" customHeight="1" x14ac:dyDescent="0.4">
      <c r="A19" s="11"/>
      <c r="B19" s="70"/>
      <c r="C19" s="14"/>
      <c r="D19" s="14"/>
      <c r="E19" s="14"/>
      <c r="F19" s="14"/>
      <c r="G19" s="14"/>
      <c r="H19" s="14"/>
      <c r="I19" s="14"/>
      <c r="J19" s="14"/>
      <c r="K19" s="14"/>
      <c r="L19" s="14"/>
      <c r="M19" s="14"/>
      <c r="N19" s="163"/>
      <c r="O19" s="163"/>
      <c r="P19" s="163"/>
      <c r="Q19" s="163"/>
      <c r="R19" s="163"/>
      <c r="S19" s="14"/>
      <c r="T19" s="14"/>
      <c r="U19" s="14"/>
      <c r="V19" s="14"/>
      <c r="W19" s="14"/>
      <c r="X19" s="14"/>
      <c r="Y19" s="14"/>
      <c r="Z19" s="71"/>
      <c r="AB19" s="9"/>
      <c r="AC19" s="9"/>
      <c r="AD19" s="9"/>
      <c r="AE19" s="9"/>
      <c r="AF19" s="9"/>
      <c r="AG19" s="9"/>
      <c r="AH19" s="9"/>
      <c r="AI19" s="9"/>
      <c r="AJ19" s="9"/>
      <c r="AK19" s="9"/>
    </row>
    <row r="20" spans="1:71" ht="2.25" customHeight="1" x14ac:dyDescent="0.4">
      <c r="A20" s="11"/>
      <c r="B20" s="70"/>
      <c r="C20" s="14"/>
      <c r="D20" s="14"/>
      <c r="E20" s="14"/>
      <c r="F20" s="14"/>
      <c r="G20" s="14"/>
      <c r="H20" s="14"/>
      <c r="I20" s="14"/>
      <c r="J20" s="14"/>
      <c r="K20" s="14"/>
      <c r="L20" s="14"/>
      <c r="M20" s="14"/>
      <c r="N20" s="67"/>
      <c r="O20" s="67"/>
      <c r="P20" s="67"/>
      <c r="Q20" s="67"/>
      <c r="R20" s="67"/>
      <c r="S20" s="14"/>
      <c r="T20" s="14"/>
      <c r="U20" s="14"/>
      <c r="V20" s="14"/>
      <c r="W20" s="14"/>
      <c r="X20" s="14"/>
      <c r="Y20" s="14"/>
      <c r="Z20" s="71"/>
      <c r="AB20" s="9"/>
      <c r="AC20" s="9"/>
      <c r="AD20" s="9"/>
      <c r="AE20" s="9"/>
      <c r="AF20" s="9"/>
      <c r="AG20" s="9"/>
      <c r="AH20" s="9"/>
      <c r="AI20" s="9"/>
      <c r="AJ20" s="9"/>
      <c r="AK20" s="9"/>
    </row>
    <row r="21" spans="1:71" ht="15.75" customHeight="1" x14ac:dyDescent="0.4">
      <c r="A21" s="11" t="s">
        <v>39</v>
      </c>
      <c r="B21" s="70"/>
      <c r="C21" s="164" t="s">
        <v>40</v>
      </c>
      <c r="D21" s="164"/>
      <c r="E21" s="164"/>
      <c r="F21" s="164"/>
      <c r="G21" s="164"/>
      <c r="H21" s="164"/>
      <c r="I21" s="164"/>
      <c r="J21" s="164"/>
      <c r="K21" s="164"/>
      <c r="L21" s="164"/>
      <c r="M21" s="164"/>
      <c r="N21" s="167"/>
      <c r="O21" s="167"/>
      <c r="P21" s="167"/>
      <c r="Q21" s="167"/>
      <c r="R21" s="167"/>
      <c r="S21" s="75"/>
      <c r="T21" s="75"/>
      <c r="U21" s="75"/>
      <c r="V21" s="75"/>
      <c r="W21" s="75"/>
      <c r="X21" s="75"/>
      <c r="Y21" s="183"/>
      <c r="Z21" s="184"/>
      <c r="AB21" s="42" t="str">
        <f>IF(N21="","",N21)</f>
        <v/>
      </c>
      <c r="AC21" s="41" t="s">
        <v>101</v>
      </c>
      <c r="AD21" s="9"/>
      <c r="AE21" s="9"/>
      <c r="AF21" s="9"/>
      <c r="AG21" s="9"/>
      <c r="AH21" s="9"/>
      <c r="AI21" s="9"/>
      <c r="AJ21" s="9"/>
      <c r="AK21" s="9"/>
    </row>
    <row r="22" spans="1:71" ht="3" customHeight="1" x14ac:dyDescent="0.4">
      <c r="A22" s="11"/>
      <c r="B22" s="70"/>
      <c r="C22" s="14"/>
      <c r="D22" s="14"/>
      <c r="E22" s="14"/>
      <c r="F22" s="14"/>
      <c r="G22" s="14"/>
      <c r="H22" s="14"/>
      <c r="I22" s="14"/>
      <c r="J22" s="14"/>
      <c r="K22" s="14"/>
      <c r="L22" s="14"/>
      <c r="M22" s="14"/>
      <c r="N22" s="163"/>
      <c r="O22" s="163"/>
      <c r="P22" s="163"/>
      <c r="Q22" s="163"/>
      <c r="R22" s="163"/>
      <c r="S22" s="14"/>
      <c r="T22" s="14"/>
      <c r="U22" s="14"/>
      <c r="V22" s="14"/>
      <c r="W22" s="14"/>
      <c r="X22" s="14"/>
      <c r="Y22" s="14"/>
      <c r="Z22" s="71"/>
      <c r="AB22" s="8"/>
      <c r="AC22" s="41"/>
      <c r="AD22" s="41"/>
      <c r="AE22" s="8"/>
      <c r="AF22" s="8"/>
      <c r="AG22" s="9"/>
      <c r="AH22" s="9"/>
      <c r="AI22" s="9"/>
      <c r="AJ22" s="9"/>
      <c r="AK22" s="9"/>
    </row>
    <row r="23" spans="1:71" ht="15.75" customHeight="1" x14ac:dyDescent="0.4">
      <c r="A23" s="11" t="s">
        <v>39</v>
      </c>
      <c r="B23" s="70"/>
      <c r="C23" s="164" t="s">
        <v>41</v>
      </c>
      <c r="D23" s="164"/>
      <c r="E23" s="164"/>
      <c r="F23" s="164"/>
      <c r="G23" s="164"/>
      <c r="H23" s="164"/>
      <c r="I23" s="164"/>
      <c r="J23" s="164"/>
      <c r="K23" s="164"/>
      <c r="L23" s="164"/>
      <c r="M23" s="164"/>
      <c r="N23" s="167"/>
      <c r="O23" s="167"/>
      <c r="P23" s="167"/>
      <c r="Q23" s="167"/>
      <c r="R23" s="167"/>
      <c r="S23" s="75"/>
      <c r="T23" s="75"/>
      <c r="U23" s="75"/>
      <c r="V23" s="75"/>
      <c r="W23" s="75"/>
      <c r="X23" s="75"/>
      <c r="Y23" s="183"/>
      <c r="Z23" s="184"/>
      <c r="AB23" s="42" t="str">
        <f>IF(N23="","",N23)</f>
        <v/>
      </c>
      <c r="AC23" s="41" t="s">
        <v>110</v>
      </c>
      <c r="AD23" s="41"/>
      <c r="AE23" s="8"/>
      <c r="AF23" s="8"/>
      <c r="AG23" s="9"/>
      <c r="AH23" s="9"/>
      <c r="AI23" s="9"/>
      <c r="AJ23" s="9"/>
      <c r="AK23" s="9"/>
    </row>
    <row r="24" spans="1:71" ht="3" customHeight="1" x14ac:dyDescent="0.4">
      <c r="A24" s="11"/>
      <c r="B24" s="70"/>
      <c r="C24" s="14"/>
      <c r="D24" s="14"/>
      <c r="E24" s="14"/>
      <c r="F24" s="14"/>
      <c r="G24" s="14"/>
      <c r="H24" s="14"/>
      <c r="I24" s="14"/>
      <c r="J24" s="14"/>
      <c r="K24" s="14"/>
      <c r="L24" s="14"/>
      <c r="M24" s="14"/>
      <c r="N24" s="163"/>
      <c r="O24" s="163"/>
      <c r="P24" s="163"/>
      <c r="Q24" s="163"/>
      <c r="R24" s="163"/>
      <c r="S24" s="14"/>
      <c r="T24" s="14"/>
      <c r="U24" s="14"/>
      <c r="V24" s="14"/>
      <c r="W24" s="14"/>
      <c r="X24" s="14"/>
      <c r="Y24" s="14"/>
      <c r="Z24" s="71"/>
      <c r="AB24" s="8"/>
      <c r="AC24" s="41"/>
      <c r="AD24" s="8"/>
      <c r="AE24" s="8"/>
      <c r="AF24" s="8"/>
      <c r="AG24" s="9"/>
      <c r="AH24" s="9"/>
      <c r="AI24" s="9"/>
      <c r="AJ24" s="9"/>
      <c r="AK24" s="9"/>
    </row>
    <row r="25" spans="1:71" ht="14.25" customHeight="1" x14ac:dyDescent="0.4">
      <c r="A25" s="11" t="s">
        <v>42</v>
      </c>
      <c r="B25" s="70"/>
      <c r="C25" s="164" t="s">
        <v>43</v>
      </c>
      <c r="D25" s="164"/>
      <c r="E25" s="164"/>
      <c r="F25" s="164"/>
      <c r="G25" s="164"/>
      <c r="H25" s="164"/>
      <c r="I25" s="164"/>
      <c r="J25" s="164"/>
      <c r="K25" s="164"/>
      <c r="L25" s="164"/>
      <c r="M25" s="164"/>
      <c r="N25" s="190"/>
      <c r="O25" s="190"/>
      <c r="P25" s="190"/>
      <c r="Q25" s="190"/>
      <c r="R25" s="190"/>
      <c r="S25" s="75" t="s">
        <v>124</v>
      </c>
      <c r="T25" s="190"/>
      <c r="U25" s="190"/>
      <c r="V25" s="190"/>
      <c r="W25" s="190"/>
      <c r="X25" s="190"/>
      <c r="Y25" s="183"/>
      <c r="Z25" s="184"/>
      <c r="AB25" s="42" t="str">
        <f>IF(N25="","",N25)</f>
        <v/>
      </c>
      <c r="AC25" s="42"/>
      <c r="AD25" s="42" t="str">
        <f>IF(T25="","",T25)</f>
        <v/>
      </c>
      <c r="AE25" s="3"/>
      <c r="AF25" s="3"/>
      <c r="AG25" s="9"/>
      <c r="AH25" s="9"/>
      <c r="AI25" s="9"/>
      <c r="AJ25" s="9"/>
      <c r="AK25" s="9"/>
    </row>
    <row r="26" spans="1:71" ht="3" customHeight="1" x14ac:dyDescent="0.4">
      <c r="A26" s="11"/>
      <c r="B26" s="70"/>
      <c r="C26" s="14"/>
      <c r="D26" s="14"/>
      <c r="E26" s="14"/>
      <c r="F26" s="14"/>
      <c r="G26" s="14"/>
      <c r="H26" s="14"/>
      <c r="I26" s="14"/>
      <c r="J26" s="14"/>
      <c r="K26" s="14"/>
      <c r="L26" s="14"/>
      <c r="M26" s="14"/>
      <c r="N26" s="163"/>
      <c r="O26" s="163"/>
      <c r="P26" s="163"/>
      <c r="Q26" s="163"/>
      <c r="R26" s="163"/>
      <c r="S26" s="14"/>
      <c r="T26" s="163"/>
      <c r="U26" s="163"/>
      <c r="V26" s="163"/>
      <c r="W26" s="163"/>
      <c r="X26" s="163"/>
      <c r="Y26" s="14"/>
      <c r="Z26" s="71"/>
      <c r="AB26" s="41"/>
      <c r="AC26" s="41"/>
      <c r="AD26" s="41"/>
      <c r="AE26" s="8"/>
      <c r="AF26" s="8"/>
      <c r="AG26" s="9"/>
      <c r="AH26" s="9"/>
      <c r="AI26" s="9"/>
      <c r="AJ26" s="9"/>
      <c r="AK26" s="9"/>
    </row>
    <row r="27" spans="1:71" ht="14.25" customHeight="1" x14ac:dyDescent="0.4">
      <c r="A27" s="11" t="s">
        <v>44</v>
      </c>
      <c r="B27" s="70"/>
      <c r="C27" s="164" t="s">
        <v>125</v>
      </c>
      <c r="D27" s="164"/>
      <c r="E27" s="164"/>
      <c r="F27" s="164"/>
      <c r="G27" s="164"/>
      <c r="H27" s="164"/>
      <c r="I27" s="164"/>
      <c r="J27" s="164"/>
      <c r="K27" s="164"/>
      <c r="L27" s="164"/>
      <c r="M27" s="164"/>
      <c r="N27" s="188"/>
      <c r="O27" s="189"/>
      <c r="P27" s="189"/>
      <c r="Q27" s="189"/>
      <c r="R27" s="189"/>
      <c r="S27" s="189"/>
      <c r="T27" s="189"/>
      <c r="U27" s="189"/>
      <c r="V27" s="189"/>
      <c r="W27" s="189"/>
      <c r="X27" s="189"/>
      <c r="Y27" s="180"/>
      <c r="Z27" s="181"/>
      <c r="AB27" s="42" t="str">
        <f>IF(N27="","",N27)</f>
        <v/>
      </c>
      <c r="AC27" s="42"/>
      <c r="AD27" s="42"/>
      <c r="AE27" s="8"/>
      <c r="AF27" s="8"/>
      <c r="AG27" s="9"/>
      <c r="AH27" s="9"/>
      <c r="AI27" s="9"/>
      <c r="AJ27" s="9"/>
      <c r="AK27" s="9"/>
      <c r="BM27" s="10"/>
      <c r="BN27" s="10"/>
      <c r="BO27" s="10"/>
      <c r="BP27" s="10"/>
      <c r="BQ27" s="10"/>
      <c r="BR27" s="10"/>
      <c r="BS27" s="10"/>
    </row>
    <row r="28" spans="1:71" ht="3" customHeight="1" x14ac:dyDescent="0.4">
      <c r="A28" s="11" t="s">
        <v>45</v>
      </c>
      <c r="B28" s="70"/>
      <c r="C28" s="163"/>
      <c r="D28" s="163"/>
      <c r="E28" s="163"/>
      <c r="F28" s="163"/>
      <c r="G28" s="163"/>
      <c r="H28" s="163"/>
      <c r="I28" s="163"/>
      <c r="J28" s="163"/>
      <c r="K28" s="163"/>
      <c r="L28" s="163"/>
      <c r="M28" s="163"/>
      <c r="N28" s="163"/>
      <c r="O28" s="163"/>
      <c r="P28" s="163"/>
      <c r="Q28" s="163"/>
      <c r="R28" s="163"/>
      <c r="S28" s="163"/>
      <c r="T28" s="163"/>
      <c r="U28" s="163"/>
      <c r="V28" s="163"/>
      <c r="W28" s="163"/>
      <c r="X28" s="163"/>
      <c r="Y28" s="163"/>
      <c r="Z28" s="176"/>
      <c r="AA28" s="15"/>
      <c r="AB28" s="9"/>
      <c r="AC28" s="9"/>
      <c r="AD28" s="9"/>
      <c r="AE28" s="9"/>
      <c r="AF28" s="9"/>
      <c r="AG28" s="9"/>
      <c r="AH28" s="9"/>
      <c r="AI28" s="9"/>
      <c r="AJ28" s="9"/>
      <c r="AK28" s="9"/>
      <c r="BM28" s="10"/>
      <c r="BN28" s="10"/>
      <c r="BO28" s="10"/>
      <c r="BP28" s="10"/>
      <c r="BQ28" s="10"/>
      <c r="BR28" s="10"/>
      <c r="BS28" s="10"/>
    </row>
    <row r="29" spans="1:71" s="15" customFormat="1" ht="12" x14ac:dyDescent="0.4">
      <c r="A29" s="11" t="s">
        <v>46</v>
      </c>
      <c r="B29" s="70"/>
      <c r="C29" s="180" t="s">
        <v>47</v>
      </c>
      <c r="D29" s="180"/>
      <c r="E29" s="180"/>
      <c r="F29" s="180"/>
      <c r="G29" s="180"/>
      <c r="H29" s="180"/>
      <c r="I29" s="180"/>
      <c r="J29" s="180"/>
      <c r="K29" s="180"/>
      <c r="L29" s="180"/>
      <c r="M29" s="180"/>
      <c r="N29" s="180"/>
      <c r="O29" s="180"/>
      <c r="P29" s="180"/>
      <c r="Q29" s="180"/>
      <c r="R29" s="180"/>
      <c r="S29" s="180"/>
      <c r="T29" s="180"/>
      <c r="U29" s="180"/>
      <c r="V29" s="180"/>
      <c r="W29" s="180"/>
      <c r="X29" s="180"/>
      <c r="Y29" s="180"/>
      <c r="Z29" s="181"/>
      <c r="AB29" s="8"/>
      <c r="AC29" s="8"/>
      <c r="AD29" s="8"/>
      <c r="AE29" s="8"/>
      <c r="AF29" s="8"/>
      <c r="AG29" s="9"/>
      <c r="AH29" s="9"/>
      <c r="AI29" s="9"/>
      <c r="AJ29" s="9"/>
      <c r="AK29" s="9"/>
      <c r="AL29" s="6"/>
      <c r="AQ29" s="1"/>
      <c r="AR29" s="6"/>
      <c r="AS29" s="6"/>
      <c r="AT29" s="6"/>
      <c r="AU29" s="6"/>
      <c r="AV29" s="6"/>
      <c r="AW29" s="6"/>
      <c r="AX29" s="6"/>
      <c r="AY29" s="6"/>
      <c r="AZ29" s="6"/>
      <c r="BA29" s="6"/>
      <c r="BB29" s="6"/>
      <c r="BC29" s="6"/>
      <c r="BD29" s="6"/>
      <c r="BE29" s="6"/>
      <c r="BF29" s="6"/>
      <c r="BG29" s="6"/>
      <c r="BH29" s="6"/>
      <c r="BI29" s="6"/>
      <c r="BJ29" s="6"/>
      <c r="BK29" s="6"/>
      <c r="BL29" s="6"/>
    </row>
    <row r="30" spans="1:71" s="15" customFormat="1" ht="12" x14ac:dyDescent="0.4">
      <c r="A30" s="11" t="s">
        <v>48</v>
      </c>
      <c r="B30" s="70"/>
      <c r="C30" s="180" t="s">
        <v>49</v>
      </c>
      <c r="D30" s="180"/>
      <c r="E30" s="180"/>
      <c r="F30" s="180"/>
      <c r="G30" s="180"/>
      <c r="H30" s="180"/>
      <c r="I30" s="180"/>
      <c r="J30" s="180"/>
      <c r="K30" s="180"/>
      <c r="L30" s="180"/>
      <c r="M30" s="180"/>
      <c r="N30" s="180"/>
      <c r="O30" s="180"/>
      <c r="P30" s="180"/>
      <c r="Q30" s="180"/>
      <c r="R30" s="180"/>
      <c r="S30" s="180"/>
      <c r="T30" s="180"/>
      <c r="U30" s="180"/>
      <c r="V30" s="180"/>
      <c r="W30" s="180"/>
      <c r="X30" s="180"/>
      <c r="Y30" s="180"/>
      <c r="Z30" s="181"/>
      <c r="AB30" s="9"/>
      <c r="AC30" s="9"/>
      <c r="AD30" s="9"/>
      <c r="AE30" s="9"/>
      <c r="AF30" s="9"/>
      <c r="AG30" s="9"/>
      <c r="AH30" s="9"/>
      <c r="AI30" s="9"/>
      <c r="AJ30" s="9"/>
      <c r="AK30" s="9"/>
      <c r="AL30" s="6"/>
      <c r="AQ30" s="1"/>
      <c r="AR30" s="6"/>
      <c r="AS30" s="6"/>
      <c r="AT30" s="6"/>
      <c r="AU30" s="6"/>
      <c r="AV30" s="6"/>
      <c r="AW30" s="6"/>
      <c r="AX30" s="6"/>
      <c r="AY30" s="6"/>
      <c r="AZ30" s="6"/>
      <c r="BA30" s="6"/>
      <c r="BB30" s="6"/>
      <c r="BC30" s="6"/>
      <c r="BD30" s="6"/>
      <c r="BE30" s="6"/>
      <c r="BF30" s="6"/>
      <c r="BG30" s="6"/>
      <c r="BH30" s="6"/>
      <c r="BI30" s="6"/>
      <c r="BJ30" s="6"/>
      <c r="BK30" s="6"/>
      <c r="BL30" s="6"/>
    </row>
    <row r="31" spans="1:71" ht="5.0999999999999996" customHeight="1" x14ac:dyDescent="0.4">
      <c r="A31" s="11" t="s">
        <v>50</v>
      </c>
      <c r="B31" s="70"/>
      <c r="C31" s="191"/>
      <c r="D31" s="191"/>
      <c r="E31" s="191"/>
      <c r="F31" s="191"/>
      <c r="G31" s="191"/>
      <c r="H31" s="191"/>
      <c r="I31" s="191"/>
      <c r="J31" s="191"/>
      <c r="K31" s="191"/>
      <c r="L31" s="191"/>
      <c r="M31" s="191"/>
      <c r="N31" s="191"/>
      <c r="O31" s="191"/>
      <c r="P31" s="191"/>
      <c r="Q31" s="191"/>
      <c r="R31" s="191"/>
      <c r="S31" s="191"/>
      <c r="T31" s="191"/>
      <c r="U31" s="191"/>
      <c r="V31" s="191"/>
      <c r="W31" s="191"/>
      <c r="X31" s="191"/>
      <c r="Y31" s="191"/>
      <c r="Z31" s="192"/>
      <c r="AA31" s="15"/>
      <c r="AB31" s="9"/>
      <c r="AC31" s="9"/>
      <c r="AD31" s="9"/>
      <c r="AE31" s="41"/>
      <c r="AF31" s="8"/>
      <c r="AG31" s="9"/>
      <c r="AH31" s="9"/>
      <c r="AI31" s="9"/>
      <c r="AJ31" s="9"/>
      <c r="AK31" s="9"/>
      <c r="BM31" s="10"/>
      <c r="BN31" s="10"/>
      <c r="BO31" s="10"/>
      <c r="BP31" s="10"/>
      <c r="BQ31" s="10"/>
      <c r="BR31" s="10"/>
      <c r="BS31" s="10"/>
    </row>
    <row r="32" spans="1:71" ht="13.5" customHeight="1" x14ac:dyDescent="0.4">
      <c r="A32" s="11" t="s">
        <v>9</v>
      </c>
      <c r="B32" s="70"/>
      <c r="C32" s="193" t="s">
        <v>10</v>
      </c>
      <c r="D32" s="194"/>
      <c r="E32" s="195"/>
      <c r="F32" s="199" t="s">
        <v>3</v>
      </c>
      <c r="G32" s="200"/>
      <c r="H32" s="199" t="s">
        <v>4</v>
      </c>
      <c r="I32" s="200"/>
      <c r="J32" s="199" t="s">
        <v>5</v>
      </c>
      <c r="K32" s="200"/>
      <c r="L32" s="76" t="s">
        <v>11</v>
      </c>
      <c r="M32" s="201" t="s">
        <v>126</v>
      </c>
      <c r="N32" s="202"/>
      <c r="O32" s="199" t="s">
        <v>3</v>
      </c>
      <c r="P32" s="200"/>
      <c r="Q32" s="199" t="s">
        <v>4</v>
      </c>
      <c r="R32" s="200"/>
      <c r="S32" s="199" t="s">
        <v>5</v>
      </c>
      <c r="T32" s="200"/>
      <c r="U32" s="76" t="s">
        <v>11</v>
      </c>
      <c r="V32" s="14"/>
      <c r="W32" s="199" t="s">
        <v>12</v>
      </c>
      <c r="X32" s="206"/>
      <c r="Y32" s="200"/>
      <c r="Z32" s="71"/>
      <c r="AA32" s="15"/>
      <c r="AB32" s="43" t="str">
        <f>IF(F33="","",F33)</f>
        <v/>
      </c>
      <c r="AC32" s="44" t="str">
        <f>IF(H33="","",H33)</f>
        <v/>
      </c>
      <c r="AD32" s="44" t="str">
        <f>IF(J33="","",J33)</f>
        <v/>
      </c>
      <c r="AE32" s="41" t="s">
        <v>102</v>
      </c>
      <c r="AF32" s="9"/>
      <c r="AG32" s="9"/>
      <c r="AH32" s="9"/>
      <c r="AI32" s="9"/>
      <c r="AJ32" s="9"/>
      <c r="AK32" s="9"/>
      <c r="BM32" s="10"/>
      <c r="BN32" s="10"/>
      <c r="BO32" s="10"/>
      <c r="BP32" s="10"/>
      <c r="BQ32" s="10"/>
      <c r="BR32" s="10"/>
      <c r="BS32" s="10"/>
    </row>
    <row r="33" spans="1:71" ht="16.5" customHeight="1" x14ac:dyDescent="0.4">
      <c r="A33" s="11" t="s">
        <v>13</v>
      </c>
      <c r="B33" s="70"/>
      <c r="C33" s="196"/>
      <c r="D33" s="197"/>
      <c r="E33" s="198"/>
      <c r="F33" s="179"/>
      <c r="G33" s="179"/>
      <c r="H33" s="210"/>
      <c r="I33" s="211"/>
      <c r="J33" s="212"/>
      <c r="K33" s="213"/>
      <c r="L33" s="63" t="str">
        <f>IF(ISERROR(DATE(F33,H33,J33)),"",DATE(F33,H33,J33))</f>
        <v/>
      </c>
      <c r="M33" s="201"/>
      <c r="N33" s="202"/>
      <c r="O33" s="214"/>
      <c r="P33" s="215"/>
      <c r="Q33" s="210"/>
      <c r="R33" s="211"/>
      <c r="S33" s="212"/>
      <c r="T33" s="213"/>
      <c r="U33" s="63" t="str">
        <f>IF(ISERROR(DATE(O33,Q33,S33)),"",DATE(O33,Q33,S33))</f>
        <v/>
      </c>
      <c r="V33" s="14"/>
      <c r="W33" s="216" t="str">
        <f>IF(L33="","",IF(U33="",1,U33-L33+1))</f>
        <v/>
      </c>
      <c r="X33" s="217"/>
      <c r="Y33" s="218"/>
      <c r="Z33" s="71"/>
      <c r="AA33" s="15"/>
      <c r="AB33" s="43" t="str">
        <f>IF(O33="","",O33)</f>
        <v/>
      </c>
      <c r="AC33" s="44" t="str">
        <f>IF(Q33="","",Q33)</f>
        <v/>
      </c>
      <c r="AD33" s="44" t="str">
        <f>IF(S33="","",S33)</f>
        <v/>
      </c>
      <c r="AE33" s="41" t="s">
        <v>103</v>
      </c>
      <c r="AF33" s="45" t="str">
        <f>W33</f>
        <v/>
      </c>
      <c r="AG33" s="41" t="s">
        <v>104</v>
      </c>
      <c r="AH33" s="16"/>
      <c r="AI33" s="9"/>
      <c r="AJ33" s="9"/>
      <c r="AK33" s="9"/>
      <c r="BM33" s="10"/>
      <c r="BN33" s="10"/>
      <c r="BO33" s="10"/>
      <c r="BP33" s="10"/>
      <c r="BQ33" s="10"/>
      <c r="BR33" s="10"/>
      <c r="BS33" s="10"/>
    </row>
    <row r="34" spans="1:71" ht="3" customHeight="1" x14ac:dyDescent="0.4">
      <c r="A34" s="11"/>
      <c r="B34" s="70"/>
      <c r="C34" s="14"/>
      <c r="D34" s="14"/>
      <c r="E34" s="14"/>
      <c r="F34" s="203"/>
      <c r="G34" s="203"/>
      <c r="H34" s="14"/>
      <c r="I34" s="14"/>
      <c r="J34" s="14"/>
      <c r="K34" s="14"/>
      <c r="L34" s="203"/>
      <c r="M34" s="204"/>
      <c r="N34" s="14"/>
      <c r="O34" s="14"/>
      <c r="P34" s="14"/>
      <c r="Q34" s="14"/>
      <c r="R34" s="14"/>
      <c r="S34" s="14"/>
      <c r="T34" s="14"/>
      <c r="U34" s="14"/>
      <c r="V34" s="14"/>
      <c r="W34" s="14"/>
      <c r="X34" s="14"/>
      <c r="Y34" s="14"/>
      <c r="Z34" s="71"/>
      <c r="AA34" s="15"/>
      <c r="AB34" s="41"/>
      <c r="AC34" s="41"/>
      <c r="AD34" s="41"/>
      <c r="AE34" s="8"/>
      <c r="AF34" s="8"/>
      <c r="AG34" s="9"/>
      <c r="AH34" s="9"/>
      <c r="AI34" s="9"/>
      <c r="AJ34" s="9"/>
      <c r="AK34" s="9"/>
      <c r="BM34" s="10"/>
      <c r="BN34" s="10"/>
      <c r="BO34" s="10"/>
      <c r="BP34" s="10"/>
      <c r="BQ34" s="10"/>
      <c r="BR34" s="10"/>
      <c r="BS34" s="10"/>
    </row>
    <row r="35" spans="1:71" ht="15.75" customHeight="1" x14ac:dyDescent="0.4">
      <c r="A35" s="11" t="s">
        <v>14</v>
      </c>
      <c r="B35" s="70"/>
      <c r="C35" s="193" t="s">
        <v>51</v>
      </c>
      <c r="D35" s="194"/>
      <c r="E35" s="195"/>
      <c r="F35" s="77"/>
      <c r="G35" s="78"/>
      <c r="H35" s="78"/>
      <c r="I35" s="78"/>
      <c r="J35" s="78"/>
      <c r="K35" s="78"/>
      <c r="L35" s="78"/>
      <c r="M35" s="78"/>
      <c r="N35" s="78"/>
      <c r="O35" s="78"/>
      <c r="P35" s="78"/>
      <c r="Q35" s="78"/>
      <c r="R35" s="78"/>
      <c r="S35" s="78"/>
      <c r="T35" s="78"/>
      <c r="U35" s="78"/>
      <c r="V35" s="79"/>
      <c r="W35" s="78"/>
      <c r="X35" s="78"/>
      <c r="Y35" s="80"/>
      <c r="Z35" s="71"/>
      <c r="AA35" s="15"/>
      <c r="AB35" s="42" t="str">
        <f>IF(ISERROR(VLOOKUP(AS79,$AP$81:$AQ$89,2,FALSE)),"",VLOOKUP(AS79,$AP$81:$AQ$89,2,FALSE))</f>
        <v/>
      </c>
      <c r="AC35" s="41" t="s">
        <v>105</v>
      </c>
      <c r="AD35" s="8"/>
      <c r="AE35" s="42" t="str">
        <f>IF(R36="","",R36)</f>
        <v/>
      </c>
      <c r="AF35" s="50"/>
      <c r="AG35" s="41" t="s">
        <v>106</v>
      </c>
      <c r="AH35" s="9"/>
      <c r="AI35" s="9"/>
      <c r="AJ35" s="9"/>
      <c r="AK35" s="9"/>
      <c r="BM35" s="10"/>
      <c r="BN35" s="10"/>
      <c r="BO35" s="10"/>
      <c r="BP35" s="10"/>
      <c r="BQ35" s="10"/>
      <c r="BR35" s="10"/>
      <c r="BS35" s="10"/>
    </row>
    <row r="36" spans="1:71" ht="18" customHeight="1" x14ac:dyDescent="0.4">
      <c r="A36" s="11"/>
      <c r="B36" s="70"/>
      <c r="C36" s="196"/>
      <c r="D36" s="197"/>
      <c r="E36" s="198"/>
      <c r="F36" s="81"/>
      <c r="G36" s="82"/>
      <c r="H36" s="82"/>
      <c r="I36" s="82"/>
      <c r="J36" s="82"/>
      <c r="K36" s="82"/>
      <c r="L36" s="82"/>
      <c r="M36" s="83"/>
      <c r="N36" s="14"/>
      <c r="O36" s="14"/>
      <c r="P36" s="14"/>
      <c r="Q36" s="83" t="s">
        <v>52</v>
      </c>
      <c r="R36" s="205"/>
      <c r="S36" s="205"/>
      <c r="T36" s="205"/>
      <c r="U36" s="205"/>
      <c r="V36" s="205"/>
      <c r="W36" s="205"/>
      <c r="X36" s="205"/>
      <c r="Y36" s="84" t="s">
        <v>53</v>
      </c>
      <c r="Z36" s="71"/>
      <c r="AA36" s="15"/>
      <c r="AB36" s="9"/>
      <c r="AC36" s="9"/>
      <c r="AD36" s="9"/>
      <c r="AE36" s="9"/>
      <c r="AF36" s="9"/>
      <c r="AG36" s="9"/>
      <c r="AH36" s="9"/>
      <c r="AI36" s="9"/>
      <c r="AJ36" s="9"/>
      <c r="AK36" s="9"/>
      <c r="BM36" s="10"/>
      <c r="BN36" s="10"/>
      <c r="BO36" s="10"/>
      <c r="BP36" s="10"/>
      <c r="BQ36" s="10"/>
      <c r="BR36" s="10"/>
      <c r="BS36" s="10"/>
    </row>
    <row r="37" spans="1:71" ht="16.5" customHeight="1" x14ac:dyDescent="0.4">
      <c r="A37" s="11" t="s">
        <v>54</v>
      </c>
      <c r="B37" s="70"/>
      <c r="C37" s="199" t="s">
        <v>15</v>
      </c>
      <c r="D37" s="206"/>
      <c r="E37" s="200"/>
      <c r="F37" s="207"/>
      <c r="G37" s="208"/>
      <c r="H37" s="208"/>
      <c r="I37" s="208"/>
      <c r="J37" s="208"/>
      <c r="K37" s="208"/>
      <c r="L37" s="208"/>
      <c r="M37" s="208"/>
      <c r="N37" s="208"/>
      <c r="O37" s="208"/>
      <c r="P37" s="208"/>
      <c r="Q37" s="208"/>
      <c r="R37" s="208"/>
      <c r="S37" s="208"/>
      <c r="T37" s="208"/>
      <c r="U37" s="208"/>
      <c r="V37" s="208"/>
      <c r="W37" s="208"/>
      <c r="X37" s="208"/>
      <c r="Y37" s="209"/>
      <c r="Z37" s="71"/>
      <c r="AB37" s="42" t="str">
        <f>IF(F37="","",F37)</f>
        <v/>
      </c>
      <c r="AC37" s="41" t="s">
        <v>107</v>
      </c>
      <c r="AD37" s="41"/>
      <c r="AE37" s="8"/>
      <c r="AF37" s="42" t="str">
        <f>IF(F38="","",F38)</f>
        <v/>
      </c>
      <c r="AG37" s="41" t="s">
        <v>108</v>
      </c>
      <c r="AH37" s="41"/>
      <c r="AI37" s="9"/>
      <c r="AJ37" s="9"/>
      <c r="AK37" s="9"/>
      <c r="BM37" s="10"/>
      <c r="BN37" s="10"/>
      <c r="BO37" s="10"/>
      <c r="BP37" s="10"/>
      <c r="BQ37" s="10"/>
      <c r="BR37" s="10"/>
      <c r="BS37" s="10"/>
    </row>
    <row r="38" spans="1:71" ht="16.5" customHeight="1" x14ac:dyDescent="0.4">
      <c r="A38" s="11" t="s">
        <v>55</v>
      </c>
      <c r="B38" s="70"/>
      <c r="C38" s="219" t="s">
        <v>56</v>
      </c>
      <c r="D38" s="220"/>
      <c r="E38" s="221"/>
      <c r="F38" s="207"/>
      <c r="G38" s="208"/>
      <c r="H38" s="208"/>
      <c r="I38" s="208"/>
      <c r="J38" s="208"/>
      <c r="K38" s="208"/>
      <c r="L38" s="208"/>
      <c r="M38" s="208"/>
      <c r="N38" s="208"/>
      <c r="O38" s="208"/>
      <c r="P38" s="208"/>
      <c r="Q38" s="208"/>
      <c r="R38" s="208"/>
      <c r="S38" s="208"/>
      <c r="T38" s="208"/>
      <c r="U38" s="208"/>
      <c r="V38" s="208"/>
      <c r="W38" s="208"/>
      <c r="X38" s="208"/>
      <c r="Y38" s="209"/>
      <c r="Z38" s="71"/>
      <c r="AB38" s="8"/>
      <c r="AC38" s="8"/>
      <c r="AD38" s="8"/>
      <c r="AE38" s="8"/>
      <c r="AF38" s="8"/>
      <c r="AG38" s="9"/>
      <c r="AH38" s="9"/>
      <c r="AI38" s="9"/>
      <c r="AJ38" s="9"/>
      <c r="AK38" s="9"/>
      <c r="BM38" s="10"/>
      <c r="BN38" s="10"/>
      <c r="BO38" s="10"/>
      <c r="BP38" s="10"/>
      <c r="BQ38" s="10"/>
      <c r="BR38" s="10"/>
      <c r="BS38" s="10"/>
    </row>
    <row r="39" spans="1:71" s="28" customFormat="1" ht="14.25" customHeight="1" x14ac:dyDescent="0.4">
      <c r="A39" s="11" t="s">
        <v>57</v>
      </c>
      <c r="B39" s="70"/>
      <c r="C39" s="85" t="s">
        <v>127</v>
      </c>
      <c r="D39" s="85"/>
      <c r="E39" s="222" t="s">
        <v>128</v>
      </c>
      <c r="F39" s="222"/>
      <c r="G39" s="222"/>
      <c r="H39" s="222"/>
      <c r="I39" s="222"/>
      <c r="J39" s="222"/>
      <c r="K39" s="222"/>
      <c r="L39" s="222"/>
      <c r="M39" s="222"/>
      <c r="N39" s="85"/>
      <c r="O39" s="85"/>
      <c r="P39" s="85"/>
      <c r="Q39" s="85"/>
      <c r="R39" s="85"/>
      <c r="S39" s="85"/>
      <c r="T39" s="85"/>
      <c r="U39" s="85"/>
      <c r="V39" s="85"/>
      <c r="W39" s="85"/>
      <c r="X39" s="85"/>
      <c r="Y39" s="85"/>
      <c r="Z39" s="71"/>
      <c r="AB39" s="46"/>
      <c r="AC39" s="46"/>
      <c r="AD39" s="46"/>
      <c r="AE39" s="17"/>
      <c r="AF39" s="17"/>
      <c r="AG39" s="18"/>
      <c r="AH39" s="18"/>
      <c r="AI39" s="9"/>
      <c r="AJ39" s="9"/>
      <c r="AK39" s="9"/>
      <c r="AT39" s="29"/>
      <c r="AU39" s="29"/>
      <c r="AV39" s="29"/>
      <c r="AW39" s="29"/>
      <c r="AX39" s="29"/>
      <c r="AY39" s="29"/>
      <c r="AZ39" s="29"/>
      <c r="BA39" s="29"/>
      <c r="BB39" s="29"/>
      <c r="BC39" s="29"/>
      <c r="BD39" s="29"/>
      <c r="BE39" s="29"/>
      <c r="BF39" s="29"/>
      <c r="BG39" s="29"/>
      <c r="BH39" s="29"/>
      <c r="BI39" s="29"/>
      <c r="BJ39" s="29"/>
      <c r="BK39" s="29"/>
      <c r="BL39" s="29"/>
    </row>
    <row r="40" spans="1:71" s="15" customFormat="1" ht="14.25" customHeight="1" x14ac:dyDescent="0.15">
      <c r="A40" s="11" t="s">
        <v>58</v>
      </c>
      <c r="B40" s="70"/>
      <c r="C40" s="223" t="s">
        <v>59</v>
      </c>
      <c r="D40" s="223"/>
      <c r="E40" s="223"/>
      <c r="F40" s="223"/>
      <c r="G40" s="223"/>
      <c r="H40" s="223"/>
      <c r="I40" s="223"/>
      <c r="J40" s="223"/>
      <c r="K40" s="223"/>
      <c r="L40" s="223"/>
      <c r="M40" s="223"/>
      <c r="N40" s="223"/>
      <c r="O40" s="223"/>
      <c r="P40" s="223"/>
      <c r="Q40" s="223"/>
      <c r="R40" s="223"/>
      <c r="S40" s="223"/>
      <c r="T40" s="86"/>
      <c r="U40" s="86"/>
      <c r="V40" s="86"/>
      <c r="W40" s="86"/>
      <c r="X40" s="86"/>
      <c r="Y40" s="86"/>
      <c r="Z40" s="71"/>
      <c r="AA40" s="25"/>
      <c r="AB40" s="41"/>
      <c r="AC40" s="41"/>
      <c r="AD40" s="41"/>
      <c r="AE40" s="8"/>
      <c r="AF40" s="8"/>
      <c r="AG40" s="9"/>
      <c r="AH40" s="9"/>
      <c r="AI40" s="9"/>
      <c r="AJ40" s="9"/>
      <c r="AK40" s="9"/>
      <c r="AS40" s="5"/>
      <c r="AT40" s="6"/>
      <c r="AU40" s="6"/>
      <c r="AV40" s="6"/>
      <c r="AW40" s="6"/>
      <c r="AX40" s="6"/>
      <c r="AY40" s="6"/>
      <c r="AZ40" s="6"/>
      <c r="BA40" s="6"/>
      <c r="BB40" s="6"/>
      <c r="BC40" s="6"/>
      <c r="BD40" s="6"/>
      <c r="BE40" s="6"/>
      <c r="BF40" s="6"/>
      <c r="BG40" s="6"/>
      <c r="BH40" s="6"/>
      <c r="BI40" s="6"/>
      <c r="BJ40" s="6"/>
      <c r="BK40" s="6"/>
      <c r="BL40" s="6"/>
      <c r="BM40" s="6"/>
      <c r="BN40" s="6"/>
    </row>
    <row r="41" spans="1:71" s="15" customFormat="1" ht="18" customHeight="1" x14ac:dyDescent="0.4">
      <c r="A41" s="11" t="s">
        <v>60</v>
      </c>
      <c r="B41" s="70"/>
      <c r="C41" s="87"/>
      <c r="D41" s="88" t="s">
        <v>129</v>
      </c>
      <c r="E41" s="88"/>
      <c r="F41" s="88"/>
      <c r="G41" s="88"/>
      <c r="H41" s="88"/>
      <c r="I41" s="88"/>
      <c r="J41" s="88"/>
      <c r="K41" s="88"/>
      <c r="L41" s="88"/>
      <c r="M41" s="88"/>
      <c r="N41" s="88"/>
      <c r="O41" s="88"/>
      <c r="P41" s="88"/>
      <c r="Q41" s="88"/>
      <c r="R41" s="88"/>
      <c r="S41" s="88"/>
      <c r="T41" s="88"/>
      <c r="U41" s="88"/>
      <c r="V41" s="88"/>
      <c r="W41" s="88"/>
      <c r="X41" s="88"/>
      <c r="Y41" s="88"/>
      <c r="Z41" s="71"/>
      <c r="AA41" s="25"/>
      <c r="AB41" s="47"/>
      <c r="AC41" s="47"/>
      <c r="AD41" s="47"/>
      <c r="AE41" s="8"/>
      <c r="AF41" s="8"/>
      <c r="AG41" s="9"/>
      <c r="AH41" s="9"/>
      <c r="AI41" s="9"/>
      <c r="AJ41" s="9"/>
      <c r="AK41" s="9"/>
      <c r="AS41" s="28"/>
      <c r="AT41" s="6"/>
      <c r="AU41" s="6"/>
      <c r="AV41" s="6"/>
      <c r="AW41" s="6"/>
      <c r="AX41" s="6"/>
      <c r="AY41" s="6"/>
      <c r="AZ41" s="6"/>
      <c r="BA41" s="6"/>
      <c r="BB41" s="6"/>
      <c r="BC41" s="6"/>
      <c r="BD41" s="6"/>
      <c r="BE41" s="6"/>
      <c r="BF41" s="6"/>
      <c r="BG41" s="6"/>
      <c r="BH41" s="6"/>
      <c r="BI41" s="6"/>
      <c r="BJ41" s="6"/>
      <c r="BK41" s="6"/>
      <c r="BL41" s="6"/>
      <c r="BM41" s="6"/>
      <c r="BN41" s="6"/>
      <c r="BO41" s="6"/>
      <c r="BP41" s="6"/>
      <c r="BQ41" s="6"/>
      <c r="BR41" s="6"/>
      <c r="BS41" s="6"/>
    </row>
    <row r="42" spans="1:71" s="15" customFormat="1" ht="12" x14ac:dyDescent="0.4">
      <c r="A42" s="11" t="s">
        <v>61</v>
      </c>
      <c r="B42" s="70"/>
      <c r="C42" s="88"/>
      <c r="D42" s="89" t="s">
        <v>130</v>
      </c>
      <c r="E42" s="89"/>
      <c r="F42" s="89"/>
      <c r="G42" s="89"/>
      <c r="H42" s="89"/>
      <c r="I42" s="89"/>
      <c r="J42" s="89"/>
      <c r="K42" s="89"/>
      <c r="L42" s="89"/>
      <c r="M42" s="89"/>
      <c r="N42" s="89"/>
      <c r="O42" s="89"/>
      <c r="P42" s="89"/>
      <c r="Q42" s="89"/>
      <c r="R42" s="89"/>
      <c r="S42" s="89"/>
      <c r="T42" s="89"/>
      <c r="U42" s="89"/>
      <c r="V42" s="89"/>
      <c r="W42" s="89"/>
      <c r="X42" s="89"/>
      <c r="Y42" s="89"/>
      <c r="Z42" s="71"/>
      <c r="AA42" s="25"/>
      <c r="AB42" s="41"/>
      <c r="AC42" s="41"/>
      <c r="AD42" s="41"/>
      <c r="AE42" s="8"/>
      <c r="AF42" s="8"/>
      <c r="AG42" s="9"/>
      <c r="AH42" s="9"/>
      <c r="AI42" s="9"/>
      <c r="AJ42" s="9"/>
      <c r="AK42" s="9"/>
      <c r="AT42" s="6"/>
      <c r="AU42" s="6"/>
      <c r="AV42" s="6"/>
      <c r="AW42" s="6"/>
      <c r="AX42" s="6"/>
      <c r="AY42" s="6"/>
      <c r="AZ42" s="6"/>
      <c r="BA42" s="6"/>
      <c r="BB42" s="6"/>
      <c r="BC42" s="6"/>
      <c r="BD42" s="6"/>
      <c r="BE42" s="6"/>
      <c r="BF42" s="6"/>
      <c r="BG42" s="6"/>
      <c r="BH42" s="6"/>
      <c r="BI42" s="6"/>
      <c r="BJ42" s="6"/>
      <c r="BK42" s="6"/>
      <c r="BL42" s="6"/>
      <c r="BM42" s="6"/>
      <c r="BN42" s="6"/>
      <c r="BO42" s="6"/>
      <c r="BP42" s="6"/>
      <c r="BQ42" s="6"/>
      <c r="BR42" s="6"/>
      <c r="BS42" s="6"/>
    </row>
    <row r="43" spans="1:71" s="28" customFormat="1" ht="6" customHeight="1" x14ac:dyDescent="0.4">
      <c r="A43" s="11"/>
      <c r="B43" s="70"/>
      <c r="C43" s="90"/>
      <c r="D43" s="90"/>
      <c r="E43" s="90"/>
      <c r="F43" s="90"/>
      <c r="G43" s="90"/>
      <c r="H43" s="90"/>
      <c r="I43" s="90"/>
      <c r="J43" s="90"/>
      <c r="K43" s="90"/>
      <c r="L43" s="90"/>
      <c r="M43" s="90"/>
      <c r="N43" s="90"/>
      <c r="O43" s="90"/>
      <c r="P43" s="90"/>
      <c r="Q43" s="90"/>
      <c r="R43" s="90"/>
      <c r="S43" s="90"/>
      <c r="T43" s="90"/>
      <c r="U43" s="90"/>
      <c r="V43" s="90"/>
      <c r="W43" s="90"/>
      <c r="X43" s="90"/>
      <c r="Y43" s="90"/>
      <c r="Z43" s="71"/>
      <c r="AB43" s="46"/>
      <c r="AC43" s="46"/>
      <c r="AD43" s="46"/>
      <c r="AE43" s="17"/>
      <c r="AF43" s="17"/>
      <c r="AG43" s="18"/>
      <c r="AH43" s="18"/>
      <c r="AI43" s="9"/>
      <c r="AJ43" s="9"/>
      <c r="AK43" s="9"/>
      <c r="AS43" s="15"/>
      <c r="AT43" s="29"/>
      <c r="AU43" s="29"/>
      <c r="AV43" s="29"/>
      <c r="AW43" s="29"/>
      <c r="AX43" s="29"/>
      <c r="AY43" s="29"/>
      <c r="AZ43" s="29"/>
      <c r="BA43" s="29"/>
      <c r="BB43" s="29"/>
      <c r="BC43" s="29"/>
      <c r="BD43" s="29"/>
      <c r="BE43" s="29"/>
      <c r="BF43" s="29"/>
      <c r="BG43" s="29"/>
      <c r="BH43" s="29"/>
      <c r="BI43" s="29"/>
      <c r="BJ43" s="29"/>
      <c r="BK43" s="29"/>
      <c r="BL43" s="29"/>
      <c r="BM43" s="29"/>
      <c r="BN43" s="29"/>
      <c r="BO43" s="29"/>
      <c r="BP43" s="29"/>
      <c r="BQ43" s="29"/>
      <c r="BR43" s="29"/>
      <c r="BS43" s="29"/>
    </row>
    <row r="44" spans="1:71" s="28" customFormat="1" ht="4.5" customHeight="1" x14ac:dyDescent="0.4">
      <c r="A44" s="11"/>
      <c r="B44" s="70"/>
      <c r="C44" s="193" t="s">
        <v>62</v>
      </c>
      <c r="D44" s="195"/>
      <c r="E44" s="91"/>
      <c r="F44" s="92"/>
      <c r="G44" s="92"/>
      <c r="H44" s="92"/>
      <c r="I44" s="92"/>
      <c r="J44" s="92"/>
      <c r="K44" s="92"/>
      <c r="L44" s="92"/>
      <c r="M44" s="92"/>
      <c r="N44" s="92"/>
      <c r="O44" s="92"/>
      <c r="P44" s="92"/>
      <c r="Q44" s="92"/>
      <c r="R44" s="92"/>
      <c r="S44" s="226" t="s">
        <v>63</v>
      </c>
      <c r="T44" s="226"/>
      <c r="U44" s="226"/>
      <c r="V44" s="228" t="str">
        <f>IF(H45+O45=0,"",H45+O45)</f>
        <v/>
      </c>
      <c r="W44" s="229"/>
      <c r="X44" s="229"/>
      <c r="Y44" s="232" t="s">
        <v>64</v>
      </c>
      <c r="Z44" s="71"/>
      <c r="AB44" s="41"/>
      <c r="AC44" s="41"/>
      <c r="AD44" s="41"/>
      <c r="AE44" s="8"/>
      <c r="AF44" s="17"/>
      <c r="AG44" s="8"/>
      <c r="AH44" s="18"/>
      <c r="AI44" s="9"/>
      <c r="AJ44" s="9"/>
      <c r="AK44" s="9"/>
      <c r="AS44" s="15"/>
      <c r="AT44" s="29"/>
      <c r="AU44" s="29"/>
      <c r="AV44" s="29"/>
      <c r="AW44" s="29"/>
      <c r="AX44" s="29"/>
      <c r="AY44" s="29"/>
      <c r="AZ44" s="29"/>
      <c r="BA44" s="29"/>
      <c r="BB44" s="29"/>
      <c r="BC44" s="29"/>
      <c r="BD44" s="29"/>
      <c r="BE44" s="29"/>
      <c r="BF44" s="29"/>
      <c r="BG44" s="29"/>
      <c r="BH44" s="29"/>
      <c r="BI44" s="29"/>
      <c r="BJ44" s="29"/>
      <c r="BK44" s="29"/>
      <c r="BL44" s="29"/>
      <c r="BM44" s="29"/>
      <c r="BN44" s="29"/>
      <c r="BO44" s="29"/>
      <c r="BP44" s="29"/>
      <c r="BQ44" s="29"/>
      <c r="BR44" s="29"/>
      <c r="BS44" s="29"/>
    </row>
    <row r="45" spans="1:71" ht="14.25" customHeight="1" x14ac:dyDescent="0.4">
      <c r="A45" s="30" t="s">
        <v>65</v>
      </c>
      <c r="B45" s="70"/>
      <c r="C45" s="224"/>
      <c r="D45" s="225"/>
      <c r="E45" s="77" t="s">
        <v>66</v>
      </c>
      <c r="F45" s="78"/>
      <c r="G45" s="80"/>
      <c r="H45" s="234"/>
      <c r="I45" s="235"/>
      <c r="J45" s="235"/>
      <c r="K45" s="93" t="s">
        <v>64</v>
      </c>
      <c r="L45" s="77" t="s">
        <v>67</v>
      </c>
      <c r="M45" s="78"/>
      <c r="N45" s="80"/>
      <c r="O45" s="234"/>
      <c r="P45" s="235"/>
      <c r="Q45" s="235"/>
      <c r="R45" s="93" t="s">
        <v>64</v>
      </c>
      <c r="S45" s="227"/>
      <c r="T45" s="227"/>
      <c r="U45" s="227"/>
      <c r="V45" s="230"/>
      <c r="W45" s="231"/>
      <c r="X45" s="231"/>
      <c r="Y45" s="233"/>
      <c r="Z45" s="71"/>
      <c r="AB45" s="57" t="s">
        <v>111</v>
      </c>
      <c r="AC45" s="51" t="str">
        <f>IF(H45="","",H45)</f>
        <v/>
      </c>
      <c r="AD45" s="41"/>
      <c r="AE45" s="51" t="str">
        <f>IF(O45="","",O45)</f>
        <v/>
      </c>
      <c r="AF45" s="17"/>
      <c r="AG45" s="51" t="str">
        <f>IF(V44="","",V44)</f>
        <v/>
      </c>
      <c r="AH45" s="9"/>
      <c r="AI45" s="9"/>
      <c r="AJ45" s="9"/>
      <c r="AK45" s="9"/>
      <c r="AS45" s="28"/>
    </row>
    <row r="46" spans="1:71" ht="14.25" customHeight="1" x14ac:dyDescent="0.4">
      <c r="A46" s="11" t="s">
        <v>68</v>
      </c>
      <c r="B46" s="70"/>
      <c r="C46" s="224"/>
      <c r="D46" s="225"/>
      <c r="E46" s="94"/>
      <c r="F46" s="219" t="s">
        <v>69</v>
      </c>
      <c r="G46" s="221"/>
      <c r="H46" s="234"/>
      <c r="I46" s="235"/>
      <c r="J46" s="235"/>
      <c r="K46" s="93" t="s">
        <v>64</v>
      </c>
      <c r="L46" s="94"/>
      <c r="M46" s="219" t="s">
        <v>69</v>
      </c>
      <c r="N46" s="221"/>
      <c r="O46" s="234"/>
      <c r="P46" s="235"/>
      <c r="Q46" s="235"/>
      <c r="R46" s="93" t="s">
        <v>64</v>
      </c>
      <c r="S46" s="94"/>
      <c r="T46" s="219" t="s">
        <v>69</v>
      </c>
      <c r="U46" s="220"/>
      <c r="V46" s="245" t="str">
        <f>IF(H46+O46=0,"",H46+O46)</f>
        <v/>
      </c>
      <c r="W46" s="246"/>
      <c r="X46" s="246"/>
      <c r="Y46" s="95" t="s">
        <v>64</v>
      </c>
      <c r="Z46" s="71"/>
      <c r="AB46" s="41"/>
      <c r="AC46" s="51" t="str">
        <f>IF(H46="","",H46)</f>
        <v/>
      </c>
      <c r="AD46" s="41"/>
      <c r="AE46" s="51" t="str">
        <f>IF(O46="","",O46)</f>
        <v/>
      </c>
      <c r="AF46" s="17"/>
      <c r="AG46" s="51" t="str">
        <f>IF(V46="","",V46)</f>
        <v/>
      </c>
      <c r="AH46" s="9"/>
      <c r="AI46" s="9"/>
      <c r="AJ46" s="9"/>
      <c r="AK46" s="9"/>
    </row>
    <row r="47" spans="1:71" ht="14.25" customHeight="1" x14ac:dyDescent="0.4">
      <c r="A47" s="11" t="s">
        <v>70</v>
      </c>
      <c r="B47" s="70"/>
      <c r="C47" s="196"/>
      <c r="D47" s="198"/>
      <c r="E47" s="96"/>
      <c r="F47" s="219" t="s">
        <v>71</v>
      </c>
      <c r="G47" s="221"/>
      <c r="H47" s="31"/>
      <c r="I47" s="97" t="s">
        <v>72</v>
      </c>
      <c r="J47" s="32"/>
      <c r="K47" s="93" t="s">
        <v>64</v>
      </c>
      <c r="L47" s="96"/>
      <c r="M47" s="219" t="s">
        <v>71</v>
      </c>
      <c r="N47" s="221"/>
      <c r="O47" s="31"/>
      <c r="P47" s="97" t="s">
        <v>72</v>
      </c>
      <c r="Q47" s="32"/>
      <c r="R47" s="93" t="s">
        <v>64</v>
      </c>
      <c r="S47" s="96"/>
      <c r="T47" s="219" t="s">
        <v>71</v>
      </c>
      <c r="U47" s="220"/>
      <c r="V47" s="33"/>
      <c r="W47" s="98" t="s">
        <v>72</v>
      </c>
      <c r="X47" s="34" t="str">
        <f>IF(J47+Q47=0,"",J47+Q47)</f>
        <v/>
      </c>
      <c r="Y47" s="99" t="s">
        <v>64</v>
      </c>
      <c r="Z47" s="71"/>
      <c r="AB47" s="51" t="str">
        <f>IF(H47="","",H47)</f>
        <v/>
      </c>
      <c r="AC47" s="51" t="str">
        <f>IF(J47="","",J47)</f>
        <v/>
      </c>
      <c r="AD47" s="51" t="str">
        <f>IF(O47="","",O47)</f>
        <v/>
      </c>
      <c r="AE47" s="51" t="str">
        <f>IF(Q47="","",Q47)</f>
        <v/>
      </c>
      <c r="AF47" s="51" t="str">
        <f>IF(V47="","",V47)</f>
        <v/>
      </c>
      <c r="AG47" s="51" t="str">
        <f>IF(X47="","",X47)</f>
        <v/>
      </c>
      <c r="AH47" s="9"/>
      <c r="AI47" s="9"/>
      <c r="AJ47" s="9"/>
      <c r="AK47" s="9"/>
    </row>
    <row r="48" spans="1:71" ht="4.5" customHeight="1" x14ac:dyDescent="0.4">
      <c r="A48" s="11" t="s">
        <v>73</v>
      </c>
      <c r="B48" s="70"/>
      <c r="C48" s="204"/>
      <c r="D48" s="204"/>
      <c r="E48" s="204"/>
      <c r="F48" s="204"/>
      <c r="G48" s="204"/>
      <c r="H48" s="204"/>
      <c r="I48" s="204"/>
      <c r="J48" s="204"/>
      <c r="K48" s="204"/>
      <c r="L48" s="204"/>
      <c r="M48" s="204"/>
      <c r="N48" s="204"/>
      <c r="O48" s="204"/>
      <c r="P48" s="204"/>
      <c r="Q48" s="204"/>
      <c r="R48" s="204"/>
      <c r="S48" s="204"/>
      <c r="T48" s="204"/>
      <c r="U48" s="204"/>
      <c r="V48" s="204"/>
      <c r="W48" s="204"/>
      <c r="X48" s="204"/>
      <c r="Y48" s="204"/>
      <c r="Z48" s="71"/>
      <c r="AA48" s="19"/>
      <c r="AB48" s="41"/>
      <c r="AC48" s="41"/>
      <c r="AD48" s="41"/>
      <c r="AE48" s="8"/>
      <c r="AF48" s="8"/>
      <c r="AG48" s="9"/>
      <c r="AH48" s="9"/>
      <c r="AI48" s="9"/>
      <c r="AJ48" s="9"/>
      <c r="AK48" s="9"/>
    </row>
    <row r="49" spans="1:71" ht="13.5" customHeight="1" x14ac:dyDescent="0.4">
      <c r="A49" s="7" t="s">
        <v>16</v>
      </c>
      <c r="B49" s="70"/>
      <c r="C49" s="236" t="s">
        <v>74</v>
      </c>
      <c r="D49" s="237"/>
      <c r="E49" s="237"/>
      <c r="F49" s="237"/>
      <c r="G49" s="238"/>
      <c r="H49" s="62"/>
      <c r="I49" s="100" t="s">
        <v>113</v>
      </c>
      <c r="J49" s="100"/>
      <c r="K49" s="101"/>
      <c r="L49" s="101"/>
      <c r="M49" s="100"/>
      <c r="N49" s="100"/>
      <c r="O49" s="100"/>
      <c r="P49" s="100"/>
      <c r="Q49" s="100"/>
      <c r="R49" s="100"/>
      <c r="S49" s="100"/>
      <c r="T49" s="100"/>
      <c r="U49" s="100"/>
      <c r="V49" s="101"/>
      <c r="W49" s="101"/>
      <c r="X49" s="100"/>
      <c r="Y49" s="139"/>
      <c r="Z49" s="71"/>
      <c r="AB49" s="41"/>
      <c r="AC49" s="41"/>
      <c r="AD49" s="41"/>
      <c r="AE49" s="8"/>
      <c r="AF49" s="8"/>
      <c r="AG49" s="9"/>
      <c r="AH49" s="9"/>
      <c r="AI49" s="9"/>
      <c r="AJ49" s="9"/>
      <c r="AK49" s="9"/>
      <c r="AL49" s="1"/>
      <c r="AN49" s="6"/>
      <c r="AR49" s="1"/>
      <c r="AS49" s="1"/>
      <c r="AT49" s="1"/>
      <c r="AU49" s="1"/>
      <c r="AV49" s="1"/>
    </row>
    <row r="50" spans="1:71" ht="14.25" customHeight="1" x14ac:dyDescent="0.4">
      <c r="B50" s="70"/>
      <c r="C50" s="239"/>
      <c r="D50" s="240"/>
      <c r="E50" s="240"/>
      <c r="F50" s="240"/>
      <c r="G50" s="241"/>
      <c r="H50" s="199" t="s">
        <v>17</v>
      </c>
      <c r="I50" s="206"/>
      <c r="J50" s="206"/>
      <c r="K50" s="206"/>
      <c r="L50" s="206"/>
      <c r="M50" s="206"/>
      <c r="N50" s="200"/>
      <c r="O50" s="199" t="s">
        <v>114</v>
      </c>
      <c r="P50" s="206"/>
      <c r="Q50" s="206"/>
      <c r="R50" s="206"/>
      <c r="S50" s="200"/>
      <c r="T50" s="252" t="s">
        <v>18</v>
      </c>
      <c r="U50" s="226"/>
      <c r="V50" s="226"/>
      <c r="W50" s="78"/>
      <c r="X50" s="78"/>
      <c r="Y50" s="80"/>
      <c r="Z50" s="71"/>
      <c r="AB50" s="41"/>
      <c r="AC50" s="41"/>
      <c r="AD50" s="41"/>
      <c r="AE50" s="8"/>
      <c r="AF50" s="8"/>
      <c r="AG50" s="9"/>
      <c r="AH50" s="9"/>
      <c r="AI50" s="9"/>
      <c r="AJ50" s="9"/>
      <c r="AK50" s="9"/>
      <c r="AL50" s="1"/>
      <c r="AN50" s="6"/>
      <c r="AR50" s="1"/>
      <c r="AS50" s="1"/>
      <c r="AT50" s="1"/>
      <c r="AU50" s="1"/>
      <c r="AV50" s="151"/>
    </row>
    <row r="51" spans="1:71" ht="14.25" customHeight="1" x14ac:dyDescent="0.4">
      <c r="B51" s="70"/>
      <c r="C51" s="242"/>
      <c r="D51" s="243"/>
      <c r="E51" s="243"/>
      <c r="F51" s="243"/>
      <c r="G51" s="244"/>
      <c r="H51" s="199" t="s">
        <v>3</v>
      </c>
      <c r="I51" s="200"/>
      <c r="J51" s="199" t="s">
        <v>19</v>
      </c>
      <c r="K51" s="200"/>
      <c r="L51" s="250" t="s">
        <v>5</v>
      </c>
      <c r="M51" s="251"/>
      <c r="N51" s="102" t="s">
        <v>20</v>
      </c>
      <c r="O51" s="103" t="s">
        <v>115</v>
      </c>
      <c r="P51" s="103" t="s">
        <v>116</v>
      </c>
      <c r="Q51" s="68" t="s">
        <v>117</v>
      </c>
      <c r="R51" s="104" t="s">
        <v>115</v>
      </c>
      <c r="S51" s="103" t="s">
        <v>116</v>
      </c>
      <c r="T51" s="253"/>
      <c r="U51" s="254"/>
      <c r="V51" s="254"/>
      <c r="W51" s="199" t="s">
        <v>134</v>
      </c>
      <c r="X51" s="206"/>
      <c r="Y51" s="200"/>
      <c r="Z51" s="71"/>
      <c r="AB51" s="41" t="s">
        <v>135</v>
      </c>
      <c r="AC51" s="57" t="s">
        <v>136</v>
      </c>
      <c r="AD51" s="57" t="s">
        <v>137</v>
      </c>
      <c r="AE51" s="57" t="s">
        <v>138</v>
      </c>
      <c r="AF51" s="57" t="s">
        <v>139</v>
      </c>
      <c r="AG51" s="57" t="s">
        <v>140</v>
      </c>
      <c r="AH51" s="57" t="s">
        <v>139</v>
      </c>
      <c r="AI51" s="57" t="s">
        <v>140</v>
      </c>
      <c r="AJ51" s="57" t="s">
        <v>141</v>
      </c>
      <c r="AK51" s="57" t="s">
        <v>142</v>
      </c>
      <c r="AL51" s="1"/>
      <c r="AN51" s="6"/>
      <c r="AR51" s="1"/>
      <c r="AS51" s="1"/>
      <c r="AT51" s="1"/>
      <c r="AU51" s="1"/>
      <c r="AV51" s="151"/>
    </row>
    <row r="52" spans="1:71" ht="14.25" customHeight="1" x14ac:dyDescent="0.4">
      <c r="B52" s="105">
        <v>1</v>
      </c>
      <c r="C52" s="247"/>
      <c r="D52" s="248"/>
      <c r="E52" s="248"/>
      <c r="F52" s="248"/>
      <c r="G52" s="249"/>
      <c r="H52" s="214"/>
      <c r="I52" s="215"/>
      <c r="J52" s="212"/>
      <c r="K52" s="213"/>
      <c r="L52" s="212"/>
      <c r="M52" s="213"/>
      <c r="N52" s="63" t="str">
        <f t="shared" ref="N52:N57" si="0">IF(ISERROR(DATE(H52,J52,L52)),"",DATE(H52,J52,L52))</f>
        <v/>
      </c>
      <c r="O52" s="64"/>
      <c r="P52" s="65"/>
      <c r="Q52" s="106" t="s">
        <v>119</v>
      </c>
      <c r="R52" s="64"/>
      <c r="S52" s="65"/>
      <c r="T52" s="255" t="str">
        <f>IF(AJ52="","",AJ52)</f>
        <v/>
      </c>
      <c r="U52" s="256"/>
      <c r="V52" s="257"/>
      <c r="W52" s="48" t="s">
        <v>99</v>
      </c>
      <c r="X52" s="138" t="str">
        <f>IF(AK52=0,"",AK52)</f>
        <v/>
      </c>
      <c r="Y52" s="59" t="s">
        <v>98</v>
      </c>
      <c r="Z52" s="71"/>
      <c r="AB52" s="42" t="str">
        <f t="shared" ref="AB52:AB57" si="1">IF(C52="","",C52)</f>
        <v/>
      </c>
      <c r="AC52" s="43" t="str">
        <f t="shared" ref="AC52:AC57" si="2">IF(H52="","",H52)</f>
        <v/>
      </c>
      <c r="AD52" s="44" t="str">
        <f t="shared" ref="AD52:AD57" si="3">IF(J52="","",J52)</f>
        <v/>
      </c>
      <c r="AE52" s="44" t="str">
        <f t="shared" ref="AE52:AE57" si="4">IF(L52="","",L52)</f>
        <v/>
      </c>
      <c r="AF52" s="45" t="str">
        <f t="shared" ref="AF52:AG57" si="5">IF(O52="","",O52)</f>
        <v/>
      </c>
      <c r="AG52" s="45" t="str">
        <f t="shared" si="5"/>
        <v/>
      </c>
      <c r="AH52" s="45" t="str">
        <f t="shared" ref="AH52:AI57" si="6">IF(R52="","",R52)</f>
        <v/>
      </c>
      <c r="AI52" s="45" t="str">
        <f t="shared" si="6"/>
        <v/>
      </c>
      <c r="AJ52" s="66" t="str">
        <f t="shared" ref="AJ52:AJ57" si="7">IF(ISERROR(VLOOKUP(AQ52,$AT$79:$AW$84,2,FALSE)),"",VLOOKUP(AQ52,$AT$79:$AW$84,2,FALSE))</f>
        <v/>
      </c>
      <c r="AK52" s="45">
        <f>IF(OR(AO52=0,AP52=0),0,IF(AO52&lt;AR52,ROUNDUP((AR52-AO52)/60,0),0)+IF(AP52&gt;AS52,ROUNDUP((AP52-AS52)/60,0),0))</f>
        <v>0</v>
      </c>
      <c r="AL52" s="1"/>
      <c r="AN52" s="6"/>
      <c r="AO52" s="116">
        <f t="shared" ref="AO52:AO57" si="8">O52*60+P52</f>
        <v>0</v>
      </c>
      <c r="AP52" s="117">
        <f t="shared" ref="AP52:AP57" si="9">R52*60+S52</f>
        <v>0</v>
      </c>
      <c r="AQ52" s="118" t="str">
        <f>IF(AO52=0,"",(IF(AND(AO52&lt;780,AP52&lt;=780),11,IF(AND(AO52&lt;780,AP52&lt;=1080),12,IF(AND(AO52&lt;780,AP52&gt;=1080),13,IF(AND(AO52&lt;=1020,AP52&lt;=1080),22,IF(AND(AO52&lt;=1020,AP52&lt;=1320),23,33)))))))</f>
        <v/>
      </c>
      <c r="AR52" s="119">
        <f t="shared" ref="AR52:AR57" si="10">IF(ISERROR(VLOOKUP(AQ52,$AT$79:$AW$84,3,FALSE)),0,VLOOKUP(AQ52,$AT$79:$AW$84,3,FALSE))</f>
        <v>0</v>
      </c>
      <c r="AS52" s="119">
        <f t="shared" ref="AS52:AS57" si="11">IF(ISERROR(VLOOKUP(AQ52,$AT$79:$AW$84,4,FALSE)),0,VLOOKUP(AQ52,$AT$79:$AW$84,4,FALSE))</f>
        <v>0</v>
      </c>
      <c r="AV52" s="152"/>
      <c r="AX52" s="5"/>
      <c r="BQ52" s="10"/>
      <c r="BR52" s="10"/>
      <c r="BS52" s="10"/>
    </row>
    <row r="53" spans="1:71" ht="14.25" customHeight="1" x14ac:dyDescent="0.4">
      <c r="B53" s="105">
        <v>2</v>
      </c>
      <c r="C53" s="247"/>
      <c r="D53" s="248"/>
      <c r="E53" s="248"/>
      <c r="F53" s="248"/>
      <c r="G53" s="249"/>
      <c r="H53" s="214"/>
      <c r="I53" s="215"/>
      <c r="J53" s="212"/>
      <c r="K53" s="213"/>
      <c r="L53" s="212"/>
      <c r="M53" s="213"/>
      <c r="N53" s="63" t="str">
        <f t="shared" si="0"/>
        <v/>
      </c>
      <c r="O53" s="64"/>
      <c r="P53" s="65"/>
      <c r="Q53" s="106" t="s">
        <v>117</v>
      </c>
      <c r="R53" s="64"/>
      <c r="S53" s="65"/>
      <c r="T53" s="255" t="str">
        <f t="shared" ref="T53:T57" si="12">IF(AJ53="","",AJ53)</f>
        <v/>
      </c>
      <c r="U53" s="256"/>
      <c r="V53" s="257"/>
      <c r="W53" s="48" t="s">
        <v>99</v>
      </c>
      <c r="X53" s="138" t="str">
        <f t="shared" ref="X53:X57" si="13">IF(AK53=0,"",AK53)</f>
        <v/>
      </c>
      <c r="Y53" s="59" t="s">
        <v>98</v>
      </c>
      <c r="Z53" s="71"/>
      <c r="AB53" s="42" t="str">
        <f t="shared" si="1"/>
        <v/>
      </c>
      <c r="AC53" s="43" t="str">
        <f t="shared" si="2"/>
        <v/>
      </c>
      <c r="AD53" s="44" t="str">
        <f t="shared" si="3"/>
        <v/>
      </c>
      <c r="AE53" s="44" t="str">
        <f t="shared" si="4"/>
        <v/>
      </c>
      <c r="AF53" s="45" t="str">
        <f t="shared" si="5"/>
        <v/>
      </c>
      <c r="AG53" s="45" t="str">
        <f t="shared" si="5"/>
        <v/>
      </c>
      <c r="AH53" s="45" t="str">
        <f t="shared" si="6"/>
        <v/>
      </c>
      <c r="AI53" s="45" t="str">
        <f t="shared" si="6"/>
        <v/>
      </c>
      <c r="AJ53" s="66" t="str">
        <f t="shared" si="7"/>
        <v/>
      </c>
      <c r="AK53" s="45">
        <f t="shared" ref="AK53:AK57" si="14">IF(OR(AO53=0,AP53=0),0,IF(AO53&lt;AR53,ROUNDUP((AR53-AO53)/60,0),0)+IF(AP53&gt;AS53,ROUNDUP((AP53-AS53)/60,0),0))</f>
        <v>0</v>
      </c>
      <c r="AL53" s="1"/>
      <c r="AN53" s="6"/>
      <c r="AO53" s="121">
        <f t="shared" si="8"/>
        <v>0</v>
      </c>
      <c r="AP53" s="122">
        <f t="shared" si="9"/>
        <v>0</v>
      </c>
      <c r="AQ53" s="123" t="str">
        <f t="shared" ref="AQ53:AQ57" si="15">IF(AO53=0,"",(IF(AND(AO53&lt;780,AP53&lt;=780),11,IF(AND(AO53&lt;780,AP53&lt;=1080),12,IF(AND(AO53&lt;780,AP53&gt;=1080),13,IF(AND(AO53&lt;=1020,AP53&lt;=1080),22,IF(AND(AO53&lt;=1020,AP53&lt;=1320),23,33)))))))</f>
        <v/>
      </c>
      <c r="AR53" s="119">
        <f t="shared" si="10"/>
        <v>0</v>
      </c>
      <c r="AS53" s="119">
        <f t="shared" si="11"/>
        <v>0</v>
      </c>
      <c r="AV53" s="152"/>
      <c r="AX53" s="5"/>
      <c r="BQ53" s="10"/>
      <c r="BR53" s="10"/>
      <c r="BS53" s="10"/>
    </row>
    <row r="54" spans="1:71" ht="14.25" customHeight="1" x14ac:dyDescent="0.4">
      <c r="B54" s="105">
        <v>3</v>
      </c>
      <c r="C54" s="247"/>
      <c r="D54" s="248"/>
      <c r="E54" s="248"/>
      <c r="F54" s="248"/>
      <c r="G54" s="249"/>
      <c r="H54" s="214"/>
      <c r="I54" s="215"/>
      <c r="J54" s="212"/>
      <c r="K54" s="213"/>
      <c r="L54" s="212"/>
      <c r="M54" s="213"/>
      <c r="N54" s="63" t="str">
        <f t="shared" si="0"/>
        <v/>
      </c>
      <c r="O54" s="64"/>
      <c r="P54" s="65"/>
      <c r="Q54" s="106" t="s">
        <v>118</v>
      </c>
      <c r="R54" s="64"/>
      <c r="S54" s="65"/>
      <c r="T54" s="255" t="str">
        <f t="shared" si="12"/>
        <v/>
      </c>
      <c r="U54" s="256"/>
      <c r="V54" s="257"/>
      <c r="W54" s="48" t="s">
        <v>99</v>
      </c>
      <c r="X54" s="138" t="str">
        <f t="shared" si="13"/>
        <v/>
      </c>
      <c r="Y54" s="59" t="s">
        <v>98</v>
      </c>
      <c r="Z54" s="71"/>
      <c r="AB54" s="42" t="str">
        <f t="shared" si="1"/>
        <v/>
      </c>
      <c r="AC54" s="43" t="str">
        <f t="shared" si="2"/>
        <v/>
      </c>
      <c r="AD54" s="44" t="str">
        <f t="shared" si="3"/>
        <v/>
      </c>
      <c r="AE54" s="44" t="str">
        <f t="shared" si="4"/>
        <v/>
      </c>
      <c r="AF54" s="45" t="str">
        <f t="shared" si="5"/>
        <v/>
      </c>
      <c r="AG54" s="45" t="str">
        <f t="shared" si="5"/>
        <v/>
      </c>
      <c r="AH54" s="45" t="str">
        <f t="shared" si="6"/>
        <v/>
      </c>
      <c r="AI54" s="45" t="str">
        <f t="shared" si="6"/>
        <v/>
      </c>
      <c r="AJ54" s="66" t="str">
        <f t="shared" si="7"/>
        <v/>
      </c>
      <c r="AK54" s="45">
        <f t="shared" si="14"/>
        <v>0</v>
      </c>
      <c r="AL54" s="1"/>
      <c r="AN54" s="6"/>
      <c r="AO54" s="121">
        <f t="shared" si="8"/>
        <v>0</v>
      </c>
      <c r="AP54" s="122">
        <f t="shared" si="9"/>
        <v>0</v>
      </c>
      <c r="AQ54" s="123" t="str">
        <f t="shared" si="15"/>
        <v/>
      </c>
      <c r="AR54" s="119">
        <f t="shared" si="10"/>
        <v>0</v>
      </c>
      <c r="AS54" s="119">
        <f t="shared" si="11"/>
        <v>0</v>
      </c>
      <c r="AV54" s="152"/>
      <c r="AX54" s="5"/>
      <c r="BQ54" s="10"/>
      <c r="BR54" s="10"/>
      <c r="BS54" s="10"/>
    </row>
    <row r="55" spans="1:71" ht="14.25" customHeight="1" x14ac:dyDescent="0.4">
      <c r="B55" s="105">
        <v>4</v>
      </c>
      <c r="C55" s="247"/>
      <c r="D55" s="248"/>
      <c r="E55" s="248"/>
      <c r="F55" s="248"/>
      <c r="G55" s="249"/>
      <c r="H55" s="214"/>
      <c r="I55" s="215"/>
      <c r="J55" s="212"/>
      <c r="K55" s="213"/>
      <c r="L55" s="212"/>
      <c r="M55" s="213"/>
      <c r="N55" s="63" t="str">
        <f t="shared" si="0"/>
        <v/>
      </c>
      <c r="O55" s="64"/>
      <c r="P55" s="65"/>
      <c r="Q55" s="106" t="s">
        <v>118</v>
      </c>
      <c r="R55" s="64"/>
      <c r="S55" s="65"/>
      <c r="T55" s="255" t="str">
        <f t="shared" si="12"/>
        <v/>
      </c>
      <c r="U55" s="256"/>
      <c r="V55" s="257"/>
      <c r="W55" s="48" t="s">
        <v>99</v>
      </c>
      <c r="X55" s="138" t="str">
        <f t="shared" si="13"/>
        <v/>
      </c>
      <c r="Y55" s="59" t="s">
        <v>98</v>
      </c>
      <c r="Z55" s="71"/>
      <c r="AB55" s="42" t="str">
        <f t="shared" si="1"/>
        <v/>
      </c>
      <c r="AC55" s="43" t="str">
        <f t="shared" si="2"/>
        <v/>
      </c>
      <c r="AD55" s="44" t="str">
        <f t="shared" si="3"/>
        <v/>
      </c>
      <c r="AE55" s="44" t="str">
        <f t="shared" si="4"/>
        <v/>
      </c>
      <c r="AF55" s="45" t="str">
        <f t="shared" si="5"/>
        <v/>
      </c>
      <c r="AG55" s="45" t="str">
        <f t="shared" si="5"/>
        <v/>
      </c>
      <c r="AH55" s="45" t="str">
        <f t="shared" si="6"/>
        <v/>
      </c>
      <c r="AI55" s="45" t="str">
        <f t="shared" si="6"/>
        <v/>
      </c>
      <c r="AJ55" s="66" t="str">
        <f t="shared" si="7"/>
        <v/>
      </c>
      <c r="AK55" s="45">
        <f t="shared" si="14"/>
        <v>0</v>
      </c>
      <c r="AL55" s="1"/>
      <c r="AN55" s="6"/>
      <c r="AO55" s="121">
        <f t="shared" si="8"/>
        <v>0</v>
      </c>
      <c r="AP55" s="122">
        <f t="shared" si="9"/>
        <v>0</v>
      </c>
      <c r="AQ55" s="123" t="str">
        <f t="shared" si="15"/>
        <v/>
      </c>
      <c r="AR55" s="119">
        <f t="shared" si="10"/>
        <v>0</v>
      </c>
      <c r="AS55" s="119">
        <f t="shared" si="11"/>
        <v>0</v>
      </c>
      <c r="AV55" s="152"/>
      <c r="AX55" s="5"/>
      <c r="BQ55" s="10"/>
      <c r="BR55" s="10"/>
      <c r="BS55" s="10"/>
    </row>
    <row r="56" spans="1:71" ht="14.25" customHeight="1" x14ac:dyDescent="0.4">
      <c r="B56" s="105">
        <v>5</v>
      </c>
      <c r="C56" s="247"/>
      <c r="D56" s="248"/>
      <c r="E56" s="248"/>
      <c r="F56" s="248"/>
      <c r="G56" s="249"/>
      <c r="H56" s="214"/>
      <c r="I56" s="215"/>
      <c r="J56" s="212"/>
      <c r="K56" s="213"/>
      <c r="L56" s="212"/>
      <c r="M56" s="213"/>
      <c r="N56" s="63" t="str">
        <f t="shared" si="0"/>
        <v/>
      </c>
      <c r="O56" s="64"/>
      <c r="P56" s="65"/>
      <c r="Q56" s="106" t="s">
        <v>119</v>
      </c>
      <c r="R56" s="64"/>
      <c r="S56" s="65"/>
      <c r="T56" s="255" t="str">
        <f t="shared" si="12"/>
        <v/>
      </c>
      <c r="U56" s="256"/>
      <c r="V56" s="257"/>
      <c r="W56" s="48" t="s">
        <v>99</v>
      </c>
      <c r="X56" s="138" t="str">
        <f t="shared" si="13"/>
        <v/>
      </c>
      <c r="Y56" s="59" t="s">
        <v>98</v>
      </c>
      <c r="Z56" s="71"/>
      <c r="AB56" s="42" t="str">
        <f t="shared" si="1"/>
        <v/>
      </c>
      <c r="AC56" s="43" t="str">
        <f t="shared" si="2"/>
        <v/>
      </c>
      <c r="AD56" s="44" t="str">
        <f t="shared" si="3"/>
        <v/>
      </c>
      <c r="AE56" s="44" t="str">
        <f t="shared" si="4"/>
        <v/>
      </c>
      <c r="AF56" s="45" t="str">
        <f t="shared" si="5"/>
        <v/>
      </c>
      <c r="AG56" s="45" t="str">
        <f t="shared" si="5"/>
        <v/>
      </c>
      <c r="AH56" s="45" t="str">
        <f t="shared" si="6"/>
        <v/>
      </c>
      <c r="AI56" s="45" t="str">
        <f t="shared" si="6"/>
        <v/>
      </c>
      <c r="AJ56" s="66" t="str">
        <f t="shared" si="7"/>
        <v/>
      </c>
      <c r="AK56" s="45">
        <f t="shared" si="14"/>
        <v>0</v>
      </c>
      <c r="AL56" s="1"/>
      <c r="AN56" s="6"/>
      <c r="AO56" s="121">
        <f t="shared" si="8"/>
        <v>0</v>
      </c>
      <c r="AP56" s="122">
        <f t="shared" si="9"/>
        <v>0</v>
      </c>
      <c r="AQ56" s="123" t="str">
        <f t="shared" si="15"/>
        <v/>
      </c>
      <c r="AR56" s="119">
        <f t="shared" si="10"/>
        <v>0</v>
      </c>
      <c r="AS56" s="119">
        <f t="shared" si="11"/>
        <v>0</v>
      </c>
      <c r="AX56" s="5"/>
      <c r="BQ56" s="10"/>
      <c r="BR56" s="10"/>
      <c r="BS56" s="10"/>
    </row>
    <row r="57" spans="1:71" ht="14.25" customHeight="1" x14ac:dyDescent="0.4">
      <c r="B57" s="105">
        <v>6</v>
      </c>
      <c r="C57" s="247"/>
      <c r="D57" s="248"/>
      <c r="E57" s="248"/>
      <c r="F57" s="248"/>
      <c r="G57" s="249"/>
      <c r="H57" s="214"/>
      <c r="I57" s="215"/>
      <c r="J57" s="212"/>
      <c r="K57" s="213"/>
      <c r="L57" s="212"/>
      <c r="M57" s="213"/>
      <c r="N57" s="63" t="str">
        <f t="shared" si="0"/>
        <v/>
      </c>
      <c r="O57" s="64"/>
      <c r="P57" s="65"/>
      <c r="Q57" s="106" t="s">
        <v>119</v>
      </c>
      <c r="R57" s="64"/>
      <c r="S57" s="65"/>
      <c r="T57" s="255" t="str">
        <f t="shared" si="12"/>
        <v/>
      </c>
      <c r="U57" s="256"/>
      <c r="V57" s="257"/>
      <c r="W57" s="48" t="s">
        <v>99</v>
      </c>
      <c r="X57" s="138" t="str">
        <f t="shared" si="13"/>
        <v/>
      </c>
      <c r="Y57" s="59" t="s">
        <v>98</v>
      </c>
      <c r="Z57" s="71"/>
      <c r="AA57" s="19"/>
      <c r="AB57" s="42" t="str">
        <f t="shared" si="1"/>
        <v/>
      </c>
      <c r="AC57" s="43" t="str">
        <f t="shared" si="2"/>
        <v/>
      </c>
      <c r="AD57" s="44" t="str">
        <f t="shared" si="3"/>
        <v/>
      </c>
      <c r="AE57" s="44" t="str">
        <f t="shared" si="4"/>
        <v/>
      </c>
      <c r="AF57" s="45" t="str">
        <f t="shared" si="5"/>
        <v/>
      </c>
      <c r="AG57" s="45" t="str">
        <f t="shared" si="5"/>
        <v/>
      </c>
      <c r="AH57" s="45" t="str">
        <f t="shared" si="6"/>
        <v/>
      </c>
      <c r="AI57" s="45" t="str">
        <f t="shared" si="6"/>
        <v/>
      </c>
      <c r="AJ57" s="66" t="str">
        <f t="shared" si="7"/>
        <v/>
      </c>
      <c r="AK57" s="45">
        <f t="shared" si="14"/>
        <v>0</v>
      </c>
      <c r="AL57" s="1"/>
      <c r="AN57" s="6"/>
      <c r="AO57" s="124">
        <f t="shared" si="8"/>
        <v>0</v>
      </c>
      <c r="AP57" s="125">
        <f t="shared" si="9"/>
        <v>0</v>
      </c>
      <c r="AQ57" s="126" t="str">
        <f t="shared" si="15"/>
        <v/>
      </c>
      <c r="AR57" s="119">
        <f t="shared" si="10"/>
        <v>0</v>
      </c>
      <c r="AS57" s="119">
        <f t="shared" si="11"/>
        <v>0</v>
      </c>
      <c r="AX57" s="5"/>
      <c r="BQ57" s="10"/>
      <c r="BR57" s="10"/>
      <c r="BS57" s="10"/>
    </row>
    <row r="58" spans="1:71" ht="4.5" customHeight="1" x14ac:dyDescent="0.4">
      <c r="A58" s="11"/>
      <c r="B58" s="70"/>
      <c r="C58" s="267"/>
      <c r="D58" s="267"/>
      <c r="E58" s="267"/>
      <c r="F58" s="267"/>
      <c r="G58" s="267"/>
      <c r="H58" s="267"/>
      <c r="I58" s="267"/>
      <c r="J58" s="267"/>
      <c r="K58" s="267"/>
      <c r="L58" s="267"/>
      <c r="M58" s="267"/>
      <c r="N58" s="267"/>
      <c r="O58" s="267"/>
      <c r="P58" s="267"/>
      <c r="Q58" s="267"/>
      <c r="R58" s="267"/>
      <c r="S58" s="267"/>
      <c r="T58" s="267"/>
      <c r="U58" s="267"/>
      <c r="V58" s="267"/>
      <c r="W58" s="267"/>
      <c r="X58" s="267"/>
      <c r="Y58" s="267"/>
      <c r="Z58" s="71"/>
      <c r="AA58" s="19"/>
      <c r="AB58" s="41"/>
      <c r="AC58" s="41"/>
      <c r="AD58" s="41"/>
      <c r="AE58" s="8"/>
      <c r="AF58" s="8"/>
      <c r="AG58" s="9"/>
      <c r="AH58" s="9"/>
      <c r="AI58" s="9"/>
      <c r="AJ58" s="9"/>
      <c r="AK58" s="9"/>
      <c r="AL58" s="1"/>
    </row>
    <row r="59" spans="1:71" s="25" customFormat="1" ht="17.25" customHeight="1" x14ac:dyDescent="0.15">
      <c r="A59" s="11"/>
      <c r="B59" s="70"/>
      <c r="C59" s="107"/>
      <c r="D59" s="108" t="s">
        <v>75</v>
      </c>
      <c r="E59" s="109"/>
      <c r="F59" s="110" t="s">
        <v>76</v>
      </c>
      <c r="G59" s="62" t="s">
        <v>77</v>
      </c>
      <c r="H59" s="100"/>
      <c r="I59" s="100"/>
      <c r="J59" s="100"/>
      <c r="K59" s="100"/>
      <c r="L59" s="100"/>
      <c r="M59" s="100"/>
      <c r="N59" s="100"/>
      <c r="O59" s="100" t="s">
        <v>78</v>
      </c>
      <c r="P59" s="100"/>
      <c r="Q59" s="100"/>
      <c r="R59" s="100"/>
      <c r="S59" s="100"/>
      <c r="T59" s="100"/>
      <c r="U59" s="100"/>
      <c r="V59" s="100"/>
      <c r="W59" s="100"/>
      <c r="X59" s="100"/>
      <c r="Y59" s="111"/>
      <c r="Z59" s="71"/>
      <c r="AA59" s="27"/>
      <c r="AB59" s="42" t="str">
        <f>IF(ISERROR(VLOOKUP(AS91,AP93:AQ94,2,FALSE)),"",VLOOKUP(AS91,AP93:AQ94,2,FALSE))</f>
        <v/>
      </c>
      <c r="AC59" s="41"/>
      <c r="AD59" s="41"/>
      <c r="AE59" s="8"/>
      <c r="AF59" s="8"/>
      <c r="AG59" s="9"/>
      <c r="AH59" s="9"/>
      <c r="AI59" s="9"/>
      <c r="AJ59" s="9"/>
      <c r="AK59" s="9"/>
      <c r="AM59" s="1"/>
      <c r="AN59" s="1"/>
      <c r="AO59" s="1"/>
      <c r="AP59" s="1"/>
      <c r="AQ59" s="1"/>
      <c r="BA59" s="6"/>
      <c r="BB59" s="6"/>
      <c r="BC59" s="6"/>
      <c r="BD59" s="6"/>
      <c r="BE59" s="6"/>
      <c r="BF59" s="6"/>
      <c r="BG59" s="6"/>
      <c r="BH59" s="6"/>
      <c r="BI59" s="6"/>
      <c r="BJ59" s="6"/>
      <c r="BK59" s="6"/>
      <c r="BL59" s="6"/>
      <c r="BM59" s="6"/>
      <c r="BN59" s="6"/>
      <c r="BO59" s="6"/>
      <c r="BP59" s="6"/>
      <c r="BQ59" s="6"/>
      <c r="BR59" s="6"/>
      <c r="BS59" s="6"/>
    </row>
    <row r="60" spans="1:71" s="27" customFormat="1" ht="15.75" customHeight="1" x14ac:dyDescent="0.4">
      <c r="A60" s="11"/>
      <c r="B60" s="70"/>
      <c r="C60" s="112"/>
      <c r="D60" s="113" t="s">
        <v>79</v>
      </c>
      <c r="E60" s="114"/>
      <c r="F60" s="115" t="s">
        <v>80</v>
      </c>
      <c r="G60" s="62" t="s">
        <v>81</v>
      </c>
      <c r="H60" s="100"/>
      <c r="I60" s="100"/>
      <c r="J60" s="100"/>
      <c r="K60" s="100"/>
      <c r="L60" s="100"/>
      <c r="M60" s="100"/>
      <c r="N60" s="100"/>
      <c r="O60" s="100"/>
      <c r="P60" s="100"/>
      <c r="Q60" s="100"/>
      <c r="R60" s="100"/>
      <c r="S60" s="100"/>
      <c r="T60" s="100"/>
      <c r="U60" s="100"/>
      <c r="V60" s="100"/>
      <c r="W60" s="100"/>
      <c r="X60" s="100"/>
      <c r="Y60" s="111"/>
      <c r="Z60" s="71"/>
      <c r="AB60" s="41"/>
      <c r="AC60" s="41"/>
      <c r="AD60" s="41"/>
      <c r="AE60" s="8"/>
      <c r="AF60" s="8"/>
      <c r="AG60" s="9"/>
      <c r="AH60" s="9"/>
      <c r="AI60" s="9"/>
      <c r="AJ60" s="9"/>
      <c r="AK60" s="9"/>
      <c r="BA60" s="6"/>
      <c r="BB60" s="6"/>
      <c r="BC60" s="6"/>
      <c r="BD60" s="6"/>
      <c r="BE60" s="6"/>
      <c r="BF60" s="6"/>
      <c r="BG60" s="6"/>
      <c r="BH60" s="6"/>
      <c r="BI60" s="6"/>
      <c r="BJ60" s="6"/>
      <c r="BK60" s="6"/>
      <c r="BL60" s="6"/>
      <c r="BM60" s="6"/>
      <c r="BN60" s="6"/>
      <c r="BO60" s="6"/>
      <c r="BP60" s="6"/>
      <c r="BQ60" s="6"/>
      <c r="BR60" s="6"/>
      <c r="BS60" s="6"/>
    </row>
    <row r="61" spans="1:71" s="27" customFormat="1" ht="3" customHeight="1" x14ac:dyDescent="0.4">
      <c r="A61" s="11"/>
      <c r="B61" s="70"/>
      <c r="C61" s="254"/>
      <c r="D61" s="254"/>
      <c r="E61" s="254"/>
      <c r="F61" s="254"/>
      <c r="G61" s="254"/>
      <c r="H61" s="254"/>
      <c r="I61" s="254"/>
      <c r="J61" s="254"/>
      <c r="K61" s="254"/>
      <c r="L61" s="254"/>
      <c r="M61" s="254"/>
      <c r="N61" s="254"/>
      <c r="O61" s="254"/>
      <c r="P61" s="254"/>
      <c r="Q61" s="254"/>
      <c r="R61" s="254"/>
      <c r="S61" s="254"/>
      <c r="T61" s="254"/>
      <c r="U61" s="254"/>
      <c r="V61" s="254"/>
      <c r="W61" s="254"/>
      <c r="X61" s="254"/>
      <c r="Y61" s="254"/>
      <c r="Z61" s="71"/>
      <c r="AB61" s="41"/>
      <c r="AC61" s="41"/>
      <c r="AD61" s="41"/>
      <c r="AE61" s="8"/>
      <c r="AF61" s="8"/>
      <c r="AG61" s="9"/>
      <c r="AH61" s="9"/>
      <c r="AI61" s="9"/>
      <c r="AJ61" s="9"/>
      <c r="AK61" s="9"/>
      <c r="AT61" s="6"/>
      <c r="AU61" s="6"/>
      <c r="AV61" s="6"/>
      <c r="AW61" s="6"/>
      <c r="AX61" s="6"/>
      <c r="AY61" s="6"/>
      <c r="AZ61" s="6"/>
      <c r="BA61" s="6"/>
      <c r="BB61" s="6"/>
      <c r="BC61" s="6"/>
      <c r="BD61" s="6"/>
      <c r="BE61" s="6"/>
      <c r="BF61" s="6"/>
      <c r="BG61" s="6"/>
      <c r="BH61" s="6"/>
      <c r="BI61" s="6"/>
      <c r="BJ61" s="6"/>
      <c r="BK61" s="6"/>
      <c r="BL61" s="6"/>
      <c r="BM61" s="6"/>
      <c r="BN61" s="6"/>
      <c r="BO61" s="6"/>
      <c r="BP61" s="6"/>
      <c r="BQ61" s="6"/>
      <c r="BR61" s="6"/>
      <c r="BS61" s="6"/>
    </row>
    <row r="62" spans="1:71" s="27" customFormat="1" ht="15.75" customHeight="1" x14ac:dyDescent="0.4">
      <c r="A62" s="11" t="s">
        <v>82</v>
      </c>
      <c r="B62" s="70"/>
      <c r="C62" s="193" t="s">
        <v>83</v>
      </c>
      <c r="D62" s="226"/>
      <c r="E62" s="226"/>
      <c r="F62" s="226"/>
      <c r="G62" s="268"/>
      <c r="H62" s="271"/>
      <c r="I62" s="272"/>
      <c r="J62" s="272"/>
      <c r="K62" s="272"/>
      <c r="L62" s="272"/>
      <c r="M62" s="272"/>
      <c r="N62" s="272"/>
      <c r="O62" s="272"/>
      <c r="P62" s="272"/>
      <c r="Q62" s="272"/>
      <c r="R62" s="272"/>
      <c r="S62" s="272"/>
      <c r="T62" s="272"/>
      <c r="U62" s="272"/>
      <c r="V62" s="272"/>
      <c r="W62" s="272"/>
      <c r="X62" s="272"/>
      <c r="Y62" s="273"/>
      <c r="Z62" s="71"/>
      <c r="AB62" s="42" t="str">
        <f>IF(H62="","",H62)</f>
        <v/>
      </c>
      <c r="AC62" s="41" t="s">
        <v>109</v>
      </c>
      <c r="AD62" s="41"/>
      <c r="AE62" s="8"/>
      <c r="AF62" s="8"/>
      <c r="AG62" s="9"/>
      <c r="AH62" s="9"/>
      <c r="AI62" s="9"/>
      <c r="AJ62" s="9"/>
      <c r="AK62" s="9"/>
      <c r="AT62" s="6"/>
      <c r="AU62" s="6"/>
      <c r="AV62" s="6"/>
      <c r="AW62" s="6"/>
      <c r="AX62" s="6"/>
      <c r="AY62" s="6"/>
      <c r="AZ62" s="6"/>
      <c r="BA62" s="6"/>
      <c r="BB62" s="6"/>
      <c r="BC62" s="6"/>
      <c r="BD62" s="6"/>
      <c r="BE62" s="6"/>
      <c r="BF62" s="6"/>
      <c r="BG62" s="6"/>
      <c r="BH62" s="6"/>
      <c r="BI62" s="6"/>
      <c r="BJ62" s="6"/>
      <c r="BK62" s="6"/>
      <c r="BL62" s="6"/>
      <c r="BM62" s="6"/>
      <c r="BN62" s="6"/>
      <c r="BO62" s="6"/>
      <c r="BP62" s="6"/>
      <c r="BQ62" s="6"/>
      <c r="BR62" s="6"/>
      <c r="BS62" s="6"/>
    </row>
    <row r="63" spans="1:71" s="27" customFormat="1" ht="15.75" customHeight="1" x14ac:dyDescent="0.4">
      <c r="A63" s="11"/>
      <c r="B63" s="70"/>
      <c r="C63" s="224"/>
      <c r="D63" s="227"/>
      <c r="E63" s="227"/>
      <c r="F63" s="227"/>
      <c r="G63" s="269"/>
      <c r="H63" s="271"/>
      <c r="I63" s="272"/>
      <c r="J63" s="272"/>
      <c r="K63" s="272"/>
      <c r="L63" s="272"/>
      <c r="M63" s="272"/>
      <c r="N63" s="272"/>
      <c r="O63" s="272"/>
      <c r="P63" s="272"/>
      <c r="Q63" s="272"/>
      <c r="R63" s="272"/>
      <c r="S63" s="272"/>
      <c r="T63" s="272"/>
      <c r="U63" s="272"/>
      <c r="V63" s="272"/>
      <c r="W63" s="272"/>
      <c r="X63" s="272"/>
      <c r="Y63" s="273"/>
      <c r="Z63" s="71"/>
      <c r="AB63" s="42" t="str">
        <f>IF(H63="","",H63)</f>
        <v/>
      </c>
      <c r="AC63" s="41" t="s">
        <v>109</v>
      </c>
      <c r="AD63" s="41"/>
      <c r="AE63" s="8"/>
      <c r="AF63" s="8"/>
      <c r="AG63" s="9"/>
      <c r="AH63" s="9"/>
      <c r="AI63" s="9"/>
      <c r="AJ63" s="9"/>
      <c r="AK63" s="9"/>
      <c r="AT63" s="6"/>
      <c r="AU63" s="6"/>
      <c r="AV63" s="6"/>
      <c r="AW63" s="6"/>
      <c r="AX63" s="6"/>
      <c r="AY63" s="6"/>
      <c r="AZ63" s="6"/>
      <c r="BA63" s="6"/>
      <c r="BB63" s="6"/>
      <c r="BC63" s="6"/>
      <c r="BD63" s="6"/>
      <c r="BE63" s="6"/>
      <c r="BF63" s="6"/>
      <c r="BG63" s="6"/>
      <c r="BH63" s="6"/>
      <c r="BI63" s="6"/>
      <c r="BJ63" s="6"/>
      <c r="BK63" s="6"/>
      <c r="BL63" s="6"/>
      <c r="BM63" s="6"/>
      <c r="BN63" s="6"/>
      <c r="BO63" s="6"/>
      <c r="BP63" s="6"/>
      <c r="BQ63" s="6"/>
      <c r="BR63" s="6"/>
      <c r="BS63" s="6"/>
    </row>
    <row r="64" spans="1:71" s="27" customFormat="1" ht="15.75" customHeight="1" x14ac:dyDescent="0.4">
      <c r="A64" s="11"/>
      <c r="B64" s="70"/>
      <c r="C64" s="253"/>
      <c r="D64" s="254"/>
      <c r="E64" s="254"/>
      <c r="F64" s="254"/>
      <c r="G64" s="270"/>
      <c r="H64" s="207"/>
      <c r="I64" s="208"/>
      <c r="J64" s="208"/>
      <c r="K64" s="208"/>
      <c r="L64" s="208"/>
      <c r="M64" s="208"/>
      <c r="N64" s="208"/>
      <c r="O64" s="208"/>
      <c r="P64" s="208"/>
      <c r="Q64" s="208"/>
      <c r="R64" s="208"/>
      <c r="S64" s="208"/>
      <c r="T64" s="208"/>
      <c r="U64" s="208"/>
      <c r="V64" s="208"/>
      <c r="W64" s="208"/>
      <c r="X64" s="208"/>
      <c r="Y64" s="209"/>
      <c r="Z64" s="71"/>
      <c r="AB64" s="42" t="str">
        <f>IF(H64="","",H64)</f>
        <v/>
      </c>
      <c r="AC64" s="41" t="s">
        <v>109</v>
      </c>
      <c r="AD64" s="41"/>
      <c r="AE64" s="8"/>
      <c r="AF64" s="8"/>
      <c r="AG64" s="9"/>
      <c r="AH64" s="9"/>
      <c r="AI64" s="9"/>
      <c r="AJ64" s="9"/>
      <c r="AK64" s="9"/>
      <c r="AU64" s="6"/>
      <c r="AV64" s="6"/>
      <c r="AW64" s="6"/>
      <c r="AX64" s="6"/>
      <c r="AY64" s="6"/>
      <c r="AZ64" s="6"/>
      <c r="BA64" s="6"/>
      <c r="BB64" s="6"/>
      <c r="BC64" s="6"/>
      <c r="BD64" s="6"/>
      <c r="BE64" s="6"/>
      <c r="BF64" s="6"/>
      <c r="BG64" s="6"/>
      <c r="BH64" s="6"/>
      <c r="BI64" s="6"/>
      <c r="BJ64" s="6"/>
      <c r="BK64" s="6"/>
      <c r="BL64" s="6"/>
      <c r="BM64" s="6"/>
      <c r="BN64" s="6"/>
      <c r="BO64" s="6"/>
      <c r="BP64" s="6"/>
      <c r="BQ64" s="6"/>
      <c r="BR64" s="6"/>
      <c r="BS64" s="6"/>
    </row>
    <row r="65" spans="1:77" s="27" customFormat="1" ht="4.5" customHeight="1" x14ac:dyDescent="0.4">
      <c r="A65" s="11" t="s">
        <v>82</v>
      </c>
      <c r="B65" s="258"/>
      <c r="C65" s="259"/>
      <c r="D65" s="259"/>
      <c r="E65" s="259"/>
      <c r="F65" s="259"/>
      <c r="G65" s="259"/>
      <c r="H65" s="259"/>
      <c r="I65" s="259"/>
      <c r="J65" s="259"/>
      <c r="K65" s="259"/>
      <c r="L65" s="259"/>
      <c r="M65" s="259"/>
      <c r="N65" s="259"/>
      <c r="O65" s="259"/>
      <c r="P65" s="259"/>
      <c r="Q65" s="259"/>
      <c r="R65" s="259"/>
      <c r="S65" s="259"/>
      <c r="T65" s="259"/>
      <c r="U65" s="259"/>
      <c r="V65" s="259"/>
      <c r="W65" s="259"/>
      <c r="X65" s="259"/>
      <c r="Y65" s="259"/>
      <c r="Z65" s="260"/>
      <c r="AB65" s="2"/>
      <c r="AC65" s="2"/>
      <c r="AD65" s="2"/>
      <c r="AE65" s="20"/>
      <c r="AF65" s="20"/>
      <c r="AG65" s="4"/>
      <c r="AH65" s="4"/>
      <c r="AI65" s="4"/>
      <c r="AJ65" s="1"/>
      <c r="AK65" s="1"/>
      <c r="AL65" s="6"/>
      <c r="AU65" s="6"/>
      <c r="AV65" s="6"/>
      <c r="AW65" s="6"/>
      <c r="AX65" s="6"/>
      <c r="AY65" s="6"/>
      <c r="AZ65" s="6"/>
      <c r="BA65" s="6"/>
      <c r="BB65" s="6"/>
      <c r="BC65" s="6"/>
      <c r="BD65" s="6"/>
      <c r="BE65" s="6"/>
      <c r="BF65" s="6"/>
      <c r="BG65" s="6"/>
      <c r="BH65" s="6"/>
      <c r="BI65" s="6"/>
      <c r="BJ65" s="6"/>
      <c r="BK65" s="6"/>
      <c r="BL65" s="6"/>
      <c r="BM65" s="6"/>
      <c r="BN65" s="6"/>
      <c r="BO65" s="6"/>
      <c r="BP65" s="6"/>
      <c r="BQ65" s="6"/>
      <c r="BR65" s="6"/>
      <c r="BS65" s="6"/>
    </row>
    <row r="66" spans="1:77" s="35" customFormat="1" ht="11.25" x14ac:dyDescent="0.15">
      <c r="A66" s="7"/>
      <c r="B66" s="261" t="s">
        <v>84</v>
      </c>
      <c r="C66" s="261"/>
      <c r="D66" s="261"/>
      <c r="E66" s="261"/>
      <c r="F66" s="261"/>
      <c r="S66" s="262" t="s">
        <v>85</v>
      </c>
      <c r="T66" s="262"/>
      <c r="AB66" s="155" t="s">
        <v>145</v>
      </c>
      <c r="AC66" s="156"/>
      <c r="AD66" s="156"/>
      <c r="AE66" s="155"/>
      <c r="AF66" s="155"/>
      <c r="AG66" s="155"/>
      <c r="AH66" s="155" t="s">
        <v>144</v>
      </c>
      <c r="AI66" s="155"/>
      <c r="AJ66" s="157"/>
      <c r="AK66" s="157"/>
      <c r="AL66" s="6"/>
      <c r="AU66" s="6"/>
      <c r="AV66" s="6"/>
      <c r="AW66" s="6"/>
      <c r="AX66" s="6"/>
      <c r="AY66" s="6"/>
      <c r="AZ66" s="6"/>
      <c r="BA66" s="6"/>
      <c r="BB66" s="6"/>
      <c r="BC66" s="6"/>
      <c r="BD66" s="6"/>
      <c r="BE66" s="6"/>
      <c r="BF66" s="6"/>
      <c r="BG66" s="6"/>
      <c r="BH66" s="6"/>
      <c r="BI66" s="6"/>
      <c r="BJ66" s="6"/>
      <c r="BK66" s="6"/>
      <c r="BL66" s="6"/>
      <c r="BM66" s="6"/>
      <c r="BN66" s="6"/>
      <c r="BO66" s="6"/>
      <c r="BP66" s="6"/>
      <c r="BQ66" s="6"/>
      <c r="BR66" s="6"/>
      <c r="BS66" s="6"/>
    </row>
    <row r="67" spans="1:77" ht="15" customHeight="1" x14ac:dyDescent="0.4">
      <c r="A67" s="36"/>
      <c r="B67" s="7"/>
      <c r="C67" s="27"/>
      <c r="D67" s="27"/>
      <c r="E67" s="27"/>
      <c r="F67" s="27"/>
      <c r="G67" s="27"/>
      <c r="H67" s="27"/>
      <c r="I67" s="27"/>
      <c r="J67" s="27"/>
      <c r="K67" s="27"/>
      <c r="L67" s="27"/>
      <c r="M67" s="27"/>
      <c r="N67" s="27"/>
      <c r="O67" s="27"/>
      <c r="P67" s="27"/>
      <c r="Q67" s="27"/>
      <c r="R67" s="27"/>
      <c r="S67" s="263"/>
      <c r="T67" s="264"/>
      <c r="U67" s="27"/>
      <c r="V67" s="27"/>
      <c r="X67" s="15"/>
      <c r="AB67" s="158">
        <f>F37</f>
        <v>0</v>
      </c>
      <c r="AC67" s="158">
        <f>N18</f>
        <v>0</v>
      </c>
      <c r="AD67" s="158">
        <f>F38</f>
        <v>0</v>
      </c>
      <c r="AE67" s="158" t="str">
        <f>AB35</f>
        <v/>
      </c>
      <c r="AF67" s="157"/>
      <c r="AG67" s="159"/>
      <c r="AH67" s="160" t="str">
        <f>PHONETIC(N16)</f>
        <v/>
      </c>
      <c r="AI67" s="157"/>
      <c r="AJ67" s="157"/>
      <c r="AK67" s="157"/>
    </row>
    <row r="68" spans="1:77" ht="15" customHeight="1" x14ac:dyDescent="0.4">
      <c r="A68" s="10"/>
      <c r="B68" s="7"/>
      <c r="C68" s="37"/>
      <c r="D68" s="37"/>
      <c r="E68" s="37"/>
      <c r="F68" s="37"/>
      <c r="G68" s="37"/>
      <c r="H68" s="37"/>
      <c r="I68" s="37"/>
      <c r="J68" s="37"/>
      <c r="K68" s="37"/>
      <c r="L68" s="37"/>
      <c r="M68" s="37"/>
      <c r="N68" s="37"/>
      <c r="O68" s="37"/>
      <c r="P68" s="37"/>
      <c r="Q68" s="37"/>
      <c r="R68" s="37"/>
      <c r="S68" s="265"/>
      <c r="T68" s="266"/>
      <c r="U68" s="37"/>
      <c r="V68" s="37"/>
      <c r="X68" s="25"/>
      <c r="AB68" s="161">
        <f>H45</f>
        <v>0</v>
      </c>
      <c r="AC68" s="161">
        <f>H46</f>
        <v>0</v>
      </c>
      <c r="AD68" s="161">
        <f>J47</f>
        <v>0</v>
      </c>
      <c r="AE68" s="161">
        <f>H47</f>
        <v>0</v>
      </c>
      <c r="AF68" s="161">
        <f>O45</f>
        <v>0</v>
      </c>
      <c r="AG68" s="161">
        <f>O46</f>
        <v>0</v>
      </c>
      <c r="AH68" s="161">
        <f>Q47</f>
        <v>0</v>
      </c>
      <c r="AI68" s="161">
        <f>O47</f>
        <v>0</v>
      </c>
      <c r="AJ68" s="156"/>
      <c r="AK68" s="155"/>
      <c r="AL68" s="20"/>
      <c r="AM68" s="4"/>
      <c r="AN68" s="4"/>
      <c r="AO68" s="4"/>
      <c r="AS68" s="1"/>
      <c r="AT68" s="1"/>
      <c r="AU68" s="1"/>
      <c r="AV68" s="1"/>
      <c r="AW68" s="1"/>
      <c r="BT68" s="6"/>
      <c r="BU68" s="6"/>
      <c r="BV68" s="6"/>
      <c r="BW68" s="6"/>
      <c r="BX68" s="6"/>
      <c r="BY68" s="6"/>
    </row>
    <row r="69" spans="1:77" ht="12" customHeight="1" x14ac:dyDescent="0.4">
      <c r="A69" s="10"/>
      <c r="V69" s="25"/>
      <c r="AB69" s="162" t="str">
        <f>ASC(O11)</f>
        <v/>
      </c>
      <c r="AC69" s="158">
        <f>N13</f>
        <v>0</v>
      </c>
      <c r="AD69" s="158">
        <f>N14</f>
        <v>0</v>
      </c>
      <c r="AE69" s="158"/>
      <c r="AF69" s="158"/>
      <c r="AG69" s="158">
        <f>N23</f>
        <v>0</v>
      </c>
      <c r="AH69" s="158">
        <f>N27</f>
        <v>0</v>
      </c>
      <c r="AI69" s="157"/>
      <c r="AJ69" s="157"/>
      <c r="AK69" s="157"/>
      <c r="AL69" s="1"/>
      <c r="AM69" s="6"/>
      <c r="AR69" s="1"/>
      <c r="BT69" s="6"/>
    </row>
    <row r="70" spans="1:77" s="39" customFormat="1" ht="11.25" x14ac:dyDescent="0.4">
      <c r="A70" s="38"/>
      <c r="AB70" s="2"/>
      <c r="AC70" s="2"/>
      <c r="AD70" s="2"/>
      <c r="AE70" s="20"/>
      <c r="AF70" s="20"/>
      <c r="AG70" s="4"/>
      <c r="AH70" s="4"/>
      <c r="AI70" s="4"/>
      <c r="AJ70" s="1"/>
      <c r="AK70" s="1"/>
      <c r="AL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row>
    <row r="71" spans="1:77" s="39" customFormat="1" ht="12" x14ac:dyDescent="0.4">
      <c r="A71" s="38"/>
      <c r="C71" s="10"/>
      <c r="D71" s="10"/>
      <c r="AB71" s="2"/>
      <c r="AC71" s="2"/>
      <c r="AD71" s="2"/>
      <c r="AE71" s="20"/>
      <c r="AF71" s="20"/>
      <c r="AG71" s="4"/>
      <c r="AH71" s="4"/>
      <c r="AI71" s="4"/>
      <c r="AJ71" s="1"/>
      <c r="AK71" s="1"/>
      <c r="AL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row>
    <row r="72" spans="1:77" ht="16.5" customHeight="1" x14ac:dyDescent="0.4">
      <c r="A72" s="38"/>
      <c r="C72" s="40"/>
      <c r="AM72" s="39"/>
      <c r="AN72" s="39"/>
      <c r="AO72" s="39"/>
      <c r="AR72" s="29"/>
      <c r="AS72" s="29"/>
    </row>
    <row r="73" spans="1:77" ht="16.5" customHeight="1" x14ac:dyDescent="0.4">
      <c r="AM73" s="39"/>
      <c r="AN73" s="39"/>
      <c r="AO73" s="39"/>
    </row>
    <row r="74" spans="1:77" ht="16.5" customHeight="1" x14ac:dyDescent="0.4">
      <c r="AM74" s="39"/>
      <c r="AN74" s="39"/>
      <c r="AO74" s="39"/>
    </row>
    <row r="75" spans="1:77" ht="16.5" customHeight="1" x14ac:dyDescent="0.4">
      <c r="AB75" s="153"/>
      <c r="AC75" s="154"/>
      <c r="AM75" s="39"/>
      <c r="AN75" s="39"/>
      <c r="AO75" s="39"/>
    </row>
    <row r="76" spans="1:77" ht="16.5" customHeight="1" x14ac:dyDescent="0.4">
      <c r="AM76" s="39"/>
      <c r="AN76" s="39"/>
      <c r="AO76" s="39"/>
      <c r="AR76" s="29"/>
      <c r="AS76" s="29"/>
    </row>
    <row r="77" spans="1:77" ht="16.5" customHeight="1" x14ac:dyDescent="0.4">
      <c r="AM77" s="39"/>
      <c r="AN77" s="39"/>
      <c r="AO77" s="39"/>
      <c r="AR77" s="29"/>
      <c r="AS77" s="29"/>
    </row>
    <row r="78" spans="1:77" ht="16.5" customHeight="1" x14ac:dyDescent="0.4">
      <c r="AM78" s="39"/>
      <c r="AN78" s="39"/>
      <c r="AO78" s="39"/>
    </row>
    <row r="79" spans="1:77" ht="16.5" customHeight="1" x14ac:dyDescent="0.4">
      <c r="AL79" s="1"/>
      <c r="AP79" s="52"/>
      <c r="AQ79" s="52"/>
      <c r="AR79" s="52"/>
      <c r="AS79" s="52">
        <f>IF(COUNT(AS81:AS89)=1,MAX(AS81:AS89),0)</f>
        <v>0</v>
      </c>
      <c r="AT79" s="140">
        <v>11</v>
      </c>
      <c r="AU79" s="141" t="s">
        <v>24</v>
      </c>
      <c r="AV79" s="142">
        <v>510</v>
      </c>
      <c r="AW79" s="143">
        <v>720</v>
      </c>
    </row>
    <row r="80" spans="1:77" ht="16.5" customHeight="1" x14ac:dyDescent="0.4">
      <c r="AL80" s="1"/>
      <c r="AP80" s="52">
        <v>0</v>
      </c>
      <c r="AQ80" s="52" t="s">
        <v>131</v>
      </c>
      <c r="AR80" s="52"/>
      <c r="AS80" s="52"/>
      <c r="AT80" s="144">
        <v>12</v>
      </c>
      <c r="AU80" s="145" t="s">
        <v>26</v>
      </c>
      <c r="AV80" s="120">
        <v>510</v>
      </c>
      <c r="AW80" s="146">
        <v>1020</v>
      </c>
    </row>
    <row r="81" spans="38:49" ht="16.5" customHeight="1" x14ac:dyDescent="0.4">
      <c r="AL81" s="1"/>
      <c r="AP81" s="52">
        <v>1</v>
      </c>
      <c r="AQ81" s="53" t="s">
        <v>86</v>
      </c>
      <c r="AR81" s="52" t="b">
        <v>0</v>
      </c>
      <c r="AS81" s="52" t="str">
        <f>IF(AR81=TRUE,1,"")</f>
        <v/>
      </c>
      <c r="AT81" s="144">
        <v>13</v>
      </c>
      <c r="AU81" s="145" t="s">
        <v>23</v>
      </c>
      <c r="AV81" s="120">
        <v>510</v>
      </c>
      <c r="AW81" s="146">
        <v>1320</v>
      </c>
    </row>
    <row r="82" spans="38:49" ht="16.5" customHeight="1" x14ac:dyDescent="0.4">
      <c r="AL82" s="1"/>
      <c r="AP82" s="52">
        <v>2</v>
      </c>
      <c r="AQ82" s="52" t="s">
        <v>132</v>
      </c>
      <c r="AR82" s="52" t="b">
        <v>0</v>
      </c>
      <c r="AS82" s="52" t="str">
        <f>IF(AR82=TRUE,2,"")</f>
        <v/>
      </c>
      <c r="AT82" s="144">
        <v>22</v>
      </c>
      <c r="AU82" s="145" t="s">
        <v>25</v>
      </c>
      <c r="AV82" s="120">
        <v>780</v>
      </c>
      <c r="AW82" s="146">
        <v>1020</v>
      </c>
    </row>
    <row r="83" spans="38:49" ht="16.5" customHeight="1" x14ac:dyDescent="0.4">
      <c r="AL83" s="1"/>
      <c r="AP83" s="52">
        <v>3</v>
      </c>
      <c r="AQ83" s="52" t="s">
        <v>87</v>
      </c>
      <c r="AR83" s="52" t="b">
        <v>0</v>
      </c>
      <c r="AS83" s="52" t="str">
        <f>IF(AR83=TRUE,3,"")</f>
        <v/>
      </c>
      <c r="AT83" s="144">
        <v>23</v>
      </c>
      <c r="AU83" s="145" t="s">
        <v>27</v>
      </c>
      <c r="AV83" s="120">
        <v>780</v>
      </c>
      <c r="AW83" s="146">
        <v>1320</v>
      </c>
    </row>
    <row r="84" spans="38:49" ht="16.5" customHeight="1" x14ac:dyDescent="0.4">
      <c r="AL84" s="1"/>
      <c r="AP84" s="52">
        <v>4</v>
      </c>
      <c r="AQ84" s="52" t="s">
        <v>88</v>
      </c>
      <c r="AR84" s="52" t="b">
        <v>0</v>
      </c>
      <c r="AS84" s="52" t="str">
        <f>IF(AR84=TRUE,4,"")</f>
        <v/>
      </c>
      <c r="AT84" s="147">
        <v>33</v>
      </c>
      <c r="AU84" s="148" t="s">
        <v>120</v>
      </c>
      <c r="AV84" s="149">
        <v>1080</v>
      </c>
      <c r="AW84" s="150">
        <v>1320</v>
      </c>
    </row>
    <row r="85" spans="38:49" ht="16.5" customHeight="1" x14ac:dyDescent="0.4">
      <c r="AL85" s="1"/>
      <c r="AP85" s="52">
        <v>5</v>
      </c>
      <c r="AQ85" s="52" t="s">
        <v>89</v>
      </c>
      <c r="AR85" s="52" t="b">
        <v>0</v>
      </c>
      <c r="AS85" s="52" t="str">
        <f>IF(AR85=TRUE,5,"")</f>
        <v/>
      </c>
    </row>
    <row r="86" spans="38:49" ht="16.5" customHeight="1" x14ac:dyDescent="0.4">
      <c r="AL86" s="1"/>
      <c r="AP86" s="52">
        <v>6</v>
      </c>
      <c r="AQ86" s="52" t="s">
        <v>90</v>
      </c>
      <c r="AR86" s="52" t="b">
        <v>0</v>
      </c>
      <c r="AS86" s="52" t="str">
        <f>IF(AR86=TRUE,6,"")</f>
        <v/>
      </c>
    </row>
    <row r="87" spans="38:49" ht="16.5" customHeight="1" x14ac:dyDescent="0.4">
      <c r="AL87" s="1"/>
      <c r="AP87" s="52">
        <v>7</v>
      </c>
      <c r="AQ87" s="52" t="s">
        <v>91</v>
      </c>
      <c r="AR87" s="52" t="b">
        <v>0</v>
      </c>
      <c r="AS87" s="52" t="str">
        <f>IF(AR87=TRUE,7,"")</f>
        <v/>
      </c>
    </row>
    <row r="88" spans="38:49" ht="16.5" customHeight="1" x14ac:dyDescent="0.4">
      <c r="AL88" s="1"/>
      <c r="AP88" s="52">
        <v>8</v>
      </c>
      <c r="AQ88" s="52" t="s">
        <v>92</v>
      </c>
      <c r="AR88" s="52" t="b">
        <v>0</v>
      </c>
      <c r="AS88" s="52" t="str">
        <f>IF(AR88=TRUE,8,"")</f>
        <v/>
      </c>
    </row>
    <row r="89" spans="38:49" ht="16.5" customHeight="1" x14ac:dyDescent="0.4">
      <c r="AL89" s="1"/>
      <c r="AP89" s="52">
        <v>9</v>
      </c>
      <c r="AQ89" s="54" t="s">
        <v>93</v>
      </c>
      <c r="AR89" s="52" t="b">
        <v>0</v>
      </c>
      <c r="AS89" s="52" t="str">
        <f>IF(AR89=TRUE,9,"")</f>
        <v/>
      </c>
    </row>
    <row r="90" spans="38:49" ht="16.5" customHeight="1" x14ac:dyDescent="0.4">
      <c r="AL90" s="1"/>
      <c r="AR90" s="55" t="b">
        <v>0</v>
      </c>
      <c r="AS90" s="56">
        <f>IF(AR90=TRUE,1,0)</f>
        <v>0</v>
      </c>
    </row>
    <row r="91" spans="38:49" ht="16.5" customHeight="1" x14ac:dyDescent="0.4">
      <c r="AL91" s="1"/>
      <c r="AQ91" s="6"/>
      <c r="AR91" s="1"/>
      <c r="AS91" s="52">
        <f>IF(COUNT(AS92:AS94)=1,MAX(AS92:AS94),0)</f>
        <v>0</v>
      </c>
    </row>
    <row r="92" spans="38:49" ht="16.5" customHeight="1" x14ac:dyDescent="0.4">
      <c r="AL92" s="25"/>
      <c r="AP92" s="52">
        <v>0</v>
      </c>
      <c r="AQ92" s="52" t="s">
        <v>133</v>
      </c>
      <c r="AR92" s="52"/>
      <c r="AS92" s="52"/>
    </row>
    <row r="93" spans="38:49" ht="16.5" customHeight="1" x14ac:dyDescent="0.4">
      <c r="AL93" s="1"/>
      <c r="AP93" s="52">
        <v>1</v>
      </c>
      <c r="AQ93" s="53" t="s">
        <v>75</v>
      </c>
      <c r="AR93" s="52" t="b">
        <v>0</v>
      </c>
      <c r="AS93" s="52" t="str">
        <f>IF(AR93=TRUE,1,"")</f>
        <v/>
      </c>
    </row>
    <row r="94" spans="38:49" ht="16.5" customHeight="1" x14ac:dyDescent="0.4">
      <c r="AL94" s="1"/>
      <c r="AP94" s="52">
        <v>2</v>
      </c>
      <c r="AQ94" s="52" t="s">
        <v>79</v>
      </c>
      <c r="AR94" s="52" t="b">
        <v>0</v>
      </c>
      <c r="AS94" s="52" t="str">
        <f>IF(AR94=TRUE,2,"")</f>
        <v/>
      </c>
    </row>
  </sheetData>
  <sheetProtection algorithmName="SHA-512" hashValue="X79YqP3tFInizINEaGaiqNvGVHmeZQ/ehikVDgF07ixd5ZGhvB6/VOv5DDxvhD7RWRTRH2jeK1SJ4MkTBDhqFQ==" saltValue="22RKZZJRO0ibaGYESiE/XA==" spinCount="100000" sheet="1" selectLockedCells="1"/>
  <protectedRanges>
    <protectedRange algorithmName="SHA-512" hashValue="zVtSBgTN6kNnID1U0T4h8Kk7+otQxXg3YtSkoaDqFp4bTfVUwTHXtNOda/Yh194R8HIGaWFKkOlynpSSpynXiA==" saltValue="evQfo5NZCzTy5TcMFNVXaA==" spinCount="100000" sqref="S25 S23:X23 C34:J34 W43 S68:T68 S36:Y36 J45:J47 O11:Q11 S21:X21 F35:Y35 L34:P34 Z61:Z64 Q36 F36:M36 H45:H47 Q45:Q47 O45:O47 X46:X47 J32 V46:V47 V44 W44:X45 U67:V68 F32:H33 S32 O32:Q33 L32:L33 U32:U33" name="範囲1"/>
    <protectedRange algorithmName="SHA-512" hashValue="zVtSBgTN6kNnID1U0T4h8Kk7+otQxXg3YtSkoaDqFp4bTfVUwTHXtNOda/Yh194R8HIGaWFKkOlynpSSpynXiA==" saltValue="evQfo5NZCzTy5TcMFNVXaA==" spinCount="100000" sqref="C67:R68" name="範囲1_3"/>
    <protectedRange algorithmName="SHA-512" hashValue="zVtSBgTN6kNnID1U0T4h8Kk7+otQxXg3YtSkoaDqFp4bTfVUwTHXtNOda/Yh194R8HIGaWFKkOlynpSSpynXiA==" saltValue="evQfo5NZCzTy5TcMFNVXaA==" spinCount="100000" sqref="H62:Y64" name="範囲1_4"/>
    <protectedRange algorithmName="SHA-512" hashValue="zVtSBgTN6kNnID1U0T4h8Kk7+otQxXg3YtSkoaDqFp4bTfVUwTHXtNOda/Yh194R8HIGaWFKkOlynpSSpynXiA==" saltValue="evQfo5NZCzTy5TcMFNVXaA==" spinCount="100000" sqref="H52:I57" name="範囲1_2"/>
    <protectedRange algorithmName="SHA-512" hashValue="zVtSBgTN6kNnID1U0T4h8Kk7+otQxXg3YtSkoaDqFp4bTfVUwTHXtNOda/Yh194R8HIGaWFKkOlynpSSpynXiA==" saltValue="evQfo5NZCzTy5TcMFNVXaA==" spinCount="100000" sqref="V52:V57" name="範囲1_1_4_1"/>
    <protectedRange algorithmName="SHA-512" hashValue="zVtSBgTN6kNnID1U0T4h8Kk7+otQxXg3YtSkoaDqFp4bTfVUwTHXtNOda/Yh194R8HIGaWFKkOlynpSSpynXiA==" saltValue="evQfo5NZCzTy5TcMFNVXaA==" spinCount="100000" sqref="J33:K33 S33:T33 J52:J57 L52:M57" name="範囲1_1_2_1_1_3_1"/>
    <protectedRange algorithmName="SHA-512" hashValue="zVtSBgTN6kNnID1U0T4h8Kk7+otQxXg3YtSkoaDqFp4bTfVUwTHXtNOda/Yh194R8HIGaWFKkOlynpSSpynXiA==" saltValue="evQfo5NZCzTy5TcMFNVXaA==" spinCount="100000" sqref="O52:P57 R52:S57" name="範囲1_1_4_1_3"/>
    <protectedRange algorithmName="SHA-512" hashValue="zVtSBgTN6kNnID1U0T4h8Kk7+otQxXg3YtSkoaDqFp4bTfVUwTHXtNOda/Yh194R8HIGaWFKkOlynpSSpynXiA==" saltValue="evQfo5NZCzTy5TcMFNVXaA==" spinCount="100000" sqref="H50 R50 L51 R51:S51 J50:J51 N50:P51 Y51 V51:W51" name="範囲1_1_1"/>
    <protectedRange algorithmName="SHA-512" hashValue="zVtSBgTN6kNnID1U0T4h8Kk7+otQxXg3YtSkoaDqFp4bTfVUwTHXtNOda/Yh194R8HIGaWFKkOlynpSSpynXiA==" saltValue="evQfo5NZCzTy5TcMFNVXaA==" spinCount="100000" sqref="N52:N57" name="範囲1_7_2"/>
    <protectedRange algorithmName="SHA-512" hashValue="zVtSBgTN6kNnID1U0T4h8Kk7+otQxXg3YtSkoaDqFp4bTfVUwTHXtNOda/Yh194R8HIGaWFKkOlynpSSpynXiA==" saltValue="evQfo5NZCzTy5TcMFNVXaA==" spinCount="100000" sqref="W52:W57 Y52:Y57" name="範囲1_1_4_2"/>
    <protectedRange algorithmName="SHA-512" hashValue="zVtSBgTN6kNnID1U0T4h8Kk7+otQxXg3YtSkoaDqFp4bTfVUwTHXtNOda/Yh194R8HIGaWFKkOlynpSSpynXiA==" saltValue="evQfo5NZCzTy5TcMFNVXaA==" spinCount="100000" sqref="V6 X6 S6:T6" name="範囲1_1"/>
  </protectedRanges>
  <mergeCells count="137">
    <mergeCell ref="B65:Z65"/>
    <mergeCell ref="B66:F66"/>
    <mergeCell ref="S66:T66"/>
    <mergeCell ref="S67:T68"/>
    <mergeCell ref="O50:S50"/>
    <mergeCell ref="T52:V52"/>
    <mergeCell ref="T53:V53"/>
    <mergeCell ref="T54:V54"/>
    <mergeCell ref="C58:Y58"/>
    <mergeCell ref="C61:Y61"/>
    <mergeCell ref="C62:G64"/>
    <mergeCell ref="H62:Y62"/>
    <mergeCell ref="H63:Y63"/>
    <mergeCell ref="H64:Y64"/>
    <mergeCell ref="C57:G57"/>
    <mergeCell ref="H57:I57"/>
    <mergeCell ref="J57:K57"/>
    <mergeCell ref="L57:M57"/>
    <mergeCell ref="T57:V57"/>
    <mergeCell ref="C56:G56"/>
    <mergeCell ref="H56:I56"/>
    <mergeCell ref="J56:K56"/>
    <mergeCell ref="L56:M56"/>
    <mergeCell ref="T56:V56"/>
    <mergeCell ref="C55:G55"/>
    <mergeCell ref="H55:I55"/>
    <mergeCell ref="J55:K55"/>
    <mergeCell ref="L55:M55"/>
    <mergeCell ref="T55:V55"/>
    <mergeCell ref="C54:G54"/>
    <mergeCell ref="H54:I54"/>
    <mergeCell ref="J54:K54"/>
    <mergeCell ref="L54:M54"/>
    <mergeCell ref="C53:G53"/>
    <mergeCell ref="H53:I53"/>
    <mergeCell ref="J53:K53"/>
    <mergeCell ref="L53:M53"/>
    <mergeCell ref="J51:K51"/>
    <mergeCell ref="L51:M51"/>
    <mergeCell ref="W51:Y51"/>
    <mergeCell ref="C52:G52"/>
    <mergeCell ref="H52:I52"/>
    <mergeCell ref="J52:K52"/>
    <mergeCell ref="L52:M52"/>
    <mergeCell ref="T50:V51"/>
    <mergeCell ref="C48:Y48"/>
    <mergeCell ref="C49:G51"/>
    <mergeCell ref="H50:N50"/>
    <mergeCell ref="H51:I51"/>
    <mergeCell ref="F46:G46"/>
    <mergeCell ref="H46:J46"/>
    <mergeCell ref="M46:N46"/>
    <mergeCell ref="O46:Q46"/>
    <mergeCell ref="T46:U46"/>
    <mergeCell ref="V46:X46"/>
    <mergeCell ref="C38:E38"/>
    <mergeCell ref="F38:Y38"/>
    <mergeCell ref="E39:M39"/>
    <mergeCell ref="C40:S40"/>
    <mergeCell ref="C44:D47"/>
    <mergeCell ref="S44:U45"/>
    <mergeCell ref="V44:X45"/>
    <mergeCell ref="Y44:Y45"/>
    <mergeCell ref="H45:J45"/>
    <mergeCell ref="O45:Q45"/>
    <mergeCell ref="F47:G47"/>
    <mergeCell ref="M47:N47"/>
    <mergeCell ref="T47:U47"/>
    <mergeCell ref="F34:G34"/>
    <mergeCell ref="L34:M34"/>
    <mergeCell ref="C35:E36"/>
    <mergeCell ref="R36:X36"/>
    <mergeCell ref="C37:E37"/>
    <mergeCell ref="F37:Y37"/>
    <mergeCell ref="S32:T32"/>
    <mergeCell ref="W32:Y32"/>
    <mergeCell ref="F33:G33"/>
    <mergeCell ref="H33:I33"/>
    <mergeCell ref="J33:K33"/>
    <mergeCell ref="O33:P33"/>
    <mergeCell ref="Q33:R33"/>
    <mergeCell ref="S33:T33"/>
    <mergeCell ref="W33:Y33"/>
    <mergeCell ref="C29:Z29"/>
    <mergeCell ref="C30:Z30"/>
    <mergeCell ref="C31:Z31"/>
    <mergeCell ref="C32:E33"/>
    <mergeCell ref="F32:G32"/>
    <mergeCell ref="H32:I32"/>
    <mergeCell ref="J32:K32"/>
    <mergeCell ref="M32:N33"/>
    <mergeCell ref="O32:P32"/>
    <mergeCell ref="Q32:R32"/>
    <mergeCell ref="N26:R26"/>
    <mergeCell ref="T26:X26"/>
    <mergeCell ref="C27:M27"/>
    <mergeCell ref="N27:X27"/>
    <mergeCell ref="Y27:Z27"/>
    <mergeCell ref="C28:Z28"/>
    <mergeCell ref="N22:R22"/>
    <mergeCell ref="C23:M23"/>
    <mergeCell ref="N23:R23"/>
    <mergeCell ref="Y23:Z23"/>
    <mergeCell ref="N24:R24"/>
    <mergeCell ref="C25:M25"/>
    <mergeCell ref="N25:R25"/>
    <mergeCell ref="T25:X25"/>
    <mergeCell ref="Y25:Z25"/>
    <mergeCell ref="N17:X17"/>
    <mergeCell ref="C18:M18"/>
    <mergeCell ref="N18:X18"/>
    <mergeCell ref="Y18:Z18"/>
    <mergeCell ref="N19:R19"/>
    <mergeCell ref="C21:M21"/>
    <mergeCell ref="N21:R21"/>
    <mergeCell ref="Y21:Z21"/>
    <mergeCell ref="Y13:Z13"/>
    <mergeCell ref="N14:X14"/>
    <mergeCell ref="Y14:Z14"/>
    <mergeCell ref="N15:X15"/>
    <mergeCell ref="C16:M16"/>
    <mergeCell ref="N16:X16"/>
    <mergeCell ref="Y16:Z16"/>
    <mergeCell ref="X7:X10"/>
    <mergeCell ref="C10:N10"/>
    <mergeCell ref="O10:Q10"/>
    <mergeCell ref="C11:M11"/>
    <mergeCell ref="O11:Q11"/>
    <mergeCell ref="C13:M14"/>
    <mergeCell ref="N13:X13"/>
    <mergeCell ref="B1:C1"/>
    <mergeCell ref="B3:Z3"/>
    <mergeCell ref="B4:Z4"/>
    <mergeCell ref="B5:Z5"/>
    <mergeCell ref="B6:R6"/>
    <mergeCell ref="S6:T6"/>
    <mergeCell ref="Y6:Z6"/>
  </mergeCells>
  <phoneticPr fontId="2" type="Hiragana"/>
  <conditionalFormatting sqref="C52:C57">
    <cfRule type="cellIs" dxfId="182" priority="51" operator="notEqual">
      <formula>""</formula>
    </cfRule>
  </conditionalFormatting>
  <conditionalFormatting sqref="C35:E36">
    <cfRule type="expression" dxfId="181" priority="158">
      <formula>COUNT($AS$81:$AS$89)&gt;1</formula>
    </cfRule>
  </conditionalFormatting>
  <conditionalFormatting sqref="C40:Y42">
    <cfRule type="expression" dxfId="180" priority="161">
      <formula>$AS$90=1</formula>
    </cfRule>
  </conditionalFormatting>
  <conditionalFormatting sqref="F33">
    <cfRule type="cellIs" dxfId="179" priority="95" operator="notEqual">
      <formula>0</formula>
    </cfRule>
    <cfRule type="cellIs" dxfId="178" priority="94" operator="notEqual">
      <formula>""</formula>
    </cfRule>
  </conditionalFormatting>
  <conditionalFormatting sqref="F37">
    <cfRule type="cellIs" dxfId="177" priority="142" operator="notEqual">
      <formula>""</formula>
    </cfRule>
  </conditionalFormatting>
  <conditionalFormatting sqref="F33:G33">
    <cfRule type="cellIs" dxfId="176" priority="93" operator="equal">
      <formula>"西暦"</formula>
    </cfRule>
  </conditionalFormatting>
  <conditionalFormatting sqref="F38:Y38">
    <cfRule type="cellIs" dxfId="175" priority="121" operator="notEqual">
      <formula>""</formula>
    </cfRule>
  </conditionalFormatting>
  <conditionalFormatting sqref="H33">
    <cfRule type="cellIs" dxfId="174" priority="114" operator="notEqual">
      <formula>0</formula>
    </cfRule>
    <cfRule type="cellIs" dxfId="173" priority="113" operator="notEqual">
      <formula>""</formula>
    </cfRule>
  </conditionalFormatting>
  <conditionalFormatting sqref="H45:H47 J47">
    <cfRule type="cellIs" dxfId="172" priority="125" operator="notEqual">
      <formula>0</formula>
    </cfRule>
    <cfRule type="cellIs" dxfId="171" priority="124" operator="notEqual">
      <formula>""</formula>
    </cfRule>
  </conditionalFormatting>
  <conditionalFormatting sqref="H52:H57">
    <cfRule type="cellIs" dxfId="170" priority="21" operator="notEqual">
      <formula>""</formula>
    </cfRule>
    <cfRule type="cellIs" dxfId="169" priority="22" operator="notEqual">
      <formula>0</formula>
    </cfRule>
  </conditionalFormatting>
  <conditionalFormatting sqref="H62:H64">
    <cfRule type="cellIs" dxfId="168" priority="108" operator="notEqual">
      <formula>""</formula>
    </cfRule>
    <cfRule type="expression" dxfId="167" priority="107">
      <formula>$H$62&lt;&gt;""</formula>
    </cfRule>
  </conditionalFormatting>
  <conditionalFormatting sqref="H52:I57">
    <cfRule type="cellIs" dxfId="166" priority="20" operator="equal">
      <formula>"西暦"</formula>
    </cfRule>
  </conditionalFormatting>
  <conditionalFormatting sqref="J33">
    <cfRule type="cellIs" dxfId="165" priority="32" operator="notEqual">
      <formula>0</formula>
    </cfRule>
    <cfRule type="cellIs" dxfId="164" priority="31" operator="notEqual">
      <formula>""</formula>
    </cfRule>
  </conditionalFormatting>
  <conditionalFormatting sqref="J52:J57">
    <cfRule type="cellIs" dxfId="163" priority="18" operator="notEqual">
      <formula>""</formula>
    </cfRule>
    <cfRule type="cellIs" dxfId="162" priority="19" operator="notEqual">
      <formula>0</formula>
    </cfRule>
  </conditionalFormatting>
  <conditionalFormatting sqref="L33">
    <cfRule type="expression" dxfId="161" priority="78">
      <formula>AD29=7</formula>
    </cfRule>
    <cfRule type="expression" dxfId="160" priority="77">
      <formula>AD29=1</formula>
    </cfRule>
  </conditionalFormatting>
  <conditionalFormatting sqref="L52:L57">
    <cfRule type="cellIs" dxfId="159" priority="24" operator="notEqual">
      <formula>0</formula>
    </cfRule>
    <cfRule type="cellIs" dxfId="158" priority="23" operator="notEqual">
      <formula>""</formula>
    </cfRule>
  </conditionalFormatting>
  <conditionalFormatting sqref="N13">
    <cfRule type="cellIs" dxfId="157" priority="134" operator="notEqual">
      <formula>""</formula>
    </cfRule>
    <cfRule type="expression" dxfId="156" priority="122">
      <formula>$N$14&lt;&gt;""</formula>
    </cfRule>
  </conditionalFormatting>
  <conditionalFormatting sqref="N14">
    <cfRule type="expression" dxfId="155" priority="133">
      <formula>$N$13&lt;&gt;""</formula>
    </cfRule>
    <cfRule type="expression" dxfId="154" priority="132">
      <formula>$N$13&lt;&gt;0</formula>
    </cfRule>
    <cfRule type="cellIs" dxfId="153" priority="123" operator="notEqual">
      <formula>""</formula>
    </cfRule>
  </conditionalFormatting>
  <conditionalFormatting sqref="N21">
    <cfRule type="cellIs" dxfId="152" priority="139" operator="notEqual">
      <formula>0</formula>
    </cfRule>
    <cfRule type="cellIs" dxfId="151" priority="138" operator="notEqual">
      <formula>""</formula>
    </cfRule>
  </conditionalFormatting>
  <conditionalFormatting sqref="N25">
    <cfRule type="cellIs" dxfId="150" priority="140" operator="notEqual">
      <formula>""</formula>
    </cfRule>
    <cfRule type="cellIs" dxfId="149" priority="141" operator="notEqual">
      <formula>0</formula>
    </cfRule>
  </conditionalFormatting>
  <conditionalFormatting sqref="N27">
    <cfRule type="cellIs" dxfId="148" priority="68" operator="notEqual">
      <formula>""</formula>
    </cfRule>
    <cfRule type="cellIs" dxfId="147" priority="69" operator="notEqual">
      <formula>0</formula>
    </cfRule>
  </conditionalFormatting>
  <conditionalFormatting sqref="N23:R23">
    <cfRule type="cellIs" dxfId="146" priority="119" operator="notEqual">
      <formula>""</formula>
    </cfRule>
    <cfRule type="cellIs" dxfId="145" priority="120" operator="notEqual">
      <formula>0</formula>
    </cfRule>
  </conditionalFormatting>
  <conditionalFormatting sqref="N16:X16">
    <cfRule type="cellIs" dxfId="144" priority="137" operator="notEqual">
      <formula>""</formula>
    </cfRule>
    <cfRule type="cellIs" dxfId="143" priority="136" operator="notEqual">
      <formula>0</formula>
    </cfRule>
  </conditionalFormatting>
  <conditionalFormatting sqref="N18:X18">
    <cfRule type="cellIs" dxfId="142" priority="135" operator="notEqual">
      <formula>""</formula>
    </cfRule>
  </conditionalFormatting>
  <conditionalFormatting sqref="O11">
    <cfRule type="cellIs" dxfId="141" priority="127" operator="notEqual">
      <formula>0</formula>
    </cfRule>
    <cfRule type="cellIs" dxfId="140" priority="126" operator="notEqual">
      <formula>""</formula>
    </cfRule>
  </conditionalFormatting>
  <conditionalFormatting sqref="O33">
    <cfRule type="cellIs" dxfId="139" priority="80" operator="notEqual">
      <formula>""</formula>
    </cfRule>
    <cfRule type="cellIs" dxfId="138" priority="81" operator="notEqual">
      <formula>0</formula>
    </cfRule>
  </conditionalFormatting>
  <conditionalFormatting sqref="O45:O47 Q47">
    <cfRule type="cellIs" dxfId="137" priority="117" operator="notEqual">
      <formula>""</formula>
    </cfRule>
    <cfRule type="cellIs" dxfId="136" priority="118" operator="notEqual">
      <formula>0</formula>
    </cfRule>
  </conditionalFormatting>
  <conditionalFormatting sqref="O33:P33">
    <cfRule type="cellIs" dxfId="135" priority="79" operator="equal">
      <formula>"西暦"</formula>
    </cfRule>
  </conditionalFormatting>
  <conditionalFormatting sqref="O52:P57">
    <cfRule type="cellIs" dxfId="134" priority="13" operator="notEqual">
      <formula>0</formula>
    </cfRule>
    <cfRule type="cellIs" dxfId="133" priority="12" operator="notEqual">
      <formula>""</formula>
    </cfRule>
  </conditionalFormatting>
  <conditionalFormatting sqref="Q33">
    <cfRule type="cellIs" dxfId="132" priority="85" operator="notEqual">
      <formula>0</formula>
    </cfRule>
    <cfRule type="cellIs" dxfId="131" priority="84" operator="notEqual">
      <formula>""</formula>
    </cfRule>
  </conditionalFormatting>
  <conditionalFormatting sqref="Q36">
    <cfRule type="expression" dxfId="130" priority="159">
      <formula>$AS$89=""</formula>
    </cfRule>
  </conditionalFormatting>
  <conditionalFormatting sqref="R36">
    <cfRule type="cellIs" dxfId="129" priority="106" operator="notEqual">
      <formula>""</formula>
    </cfRule>
  </conditionalFormatting>
  <conditionalFormatting sqref="R52:S57">
    <cfRule type="cellIs" dxfId="128" priority="10" operator="notEqual">
      <formula>""</formula>
    </cfRule>
    <cfRule type="cellIs" dxfId="127" priority="11" operator="notEqual">
      <formula>0</formula>
    </cfRule>
  </conditionalFormatting>
  <conditionalFormatting sqref="R36:X36">
    <cfRule type="expression" dxfId="126" priority="160">
      <formula>$AS$79&lt;9</formula>
    </cfRule>
  </conditionalFormatting>
  <conditionalFormatting sqref="S6">
    <cfRule type="cellIs" dxfId="125" priority="5" operator="notEqual">
      <formula>0</formula>
    </cfRule>
    <cfRule type="cellIs" dxfId="124" priority="4" operator="notEqual">
      <formula>""</formula>
    </cfRule>
  </conditionalFormatting>
  <conditionalFormatting sqref="S33">
    <cfRule type="cellIs" dxfId="123" priority="30" operator="notEqual">
      <formula>0</formula>
    </cfRule>
    <cfRule type="cellIs" dxfId="122" priority="29" operator="notEqual">
      <formula>""</formula>
    </cfRule>
  </conditionalFormatting>
  <conditionalFormatting sqref="S6:T6">
    <cfRule type="cellIs" dxfId="121" priority="3" operator="equal">
      <formula>"西暦"</formula>
    </cfRule>
  </conditionalFormatting>
  <conditionalFormatting sqref="T25">
    <cfRule type="cellIs" dxfId="120" priority="1" operator="notEqual">
      <formula>""</formula>
    </cfRule>
    <cfRule type="cellIs" dxfId="119" priority="2" operator="notEqual">
      <formula>0</formula>
    </cfRule>
  </conditionalFormatting>
  <conditionalFormatting sqref="U33">
    <cfRule type="expression" dxfId="118" priority="75">
      <formula>AM29=1</formula>
    </cfRule>
    <cfRule type="expression" dxfId="117" priority="76">
      <formula>AM29=7</formula>
    </cfRule>
  </conditionalFormatting>
  <conditionalFormatting sqref="V6">
    <cfRule type="cellIs" dxfId="116" priority="9" operator="notEqual">
      <formula>0</formula>
    </cfRule>
    <cfRule type="cellIs" dxfId="115" priority="8" operator="notEqual">
      <formula>""</formula>
    </cfRule>
  </conditionalFormatting>
  <conditionalFormatting sqref="V44">
    <cfRule type="cellIs" dxfId="114" priority="109" operator="equal">
      <formula>""</formula>
    </cfRule>
    <cfRule type="cellIs" dxfId="113" priority="110" operator="notEqual">
      <formula>0</formula>
    </cfRule>
  </conditionalFormatting>
  <conditionalFormatting sqref="V46:V47 X47">
    <cfRule type="cellIs" dxfId="112" priority="116" operator="notEqual">
      <formula>0</formula>
    </cfRule>
    <cfRule type="cellIs" dxfId="111" priority="115" operator="equal">
      <formula>""</formula>
    </cfRule>
  </conditionalFormatting>
  <conditionalFormatting sqref="W52:W57">
    <cfRule type="expression" dxfId="110" priority="42">
      <formula>W52&lt;0</formula>
    </cfRule>
    <cfRule type="expression" dxfId="109" priority="41">
      <formula>X52=""</formula>
    </cfRule>
  </conditionalFormatting>
  <conditionalFormatting sqref="X6">
    <cfRule type="cellIs" dxfId="108" priority="7" operator="notEqual">
      <formula>0</formula>
    </cfRule>
    <cfRule type="cellIs" dxfId="107" priority="6" operator="notEqual">
      <formula>""</formula>
    </cfRule>
  </conditionalFormatting>
  <conditionalFormatting sqref="X52:X57">
    <cfRule type="cellIs" dxfId="106" priority="40" operator="notEqual">
      <formula>""</formula>
    </cfRule>
  </conditionalFormatting>
  <conditionalFormatting sqref="Y36">
    <cfRule type="expression" dxfId="105" priority="145">
      <formula>AND(#REF!=TRUE,$W$36="")</formula>
    </cfRule>
  </conditionalFormatting>
  <conditionalFormatting sqref="Y52:Y57">
    <cfRule type="expression" dxfId="104" priority="25">
      <formula>X52=""</formula>
    </cfRule>
  </conditionalFormatting>
  <dataValidations count="8">
    <dataValidation type="whole" allowBlank="1" showInputMessage="1" showErrorMessage="1" sqref="P52:P57 S52:S57" xr:uid="{00000000-0002-0000-0000-000000000000}">
      <formula1>0</formula1>
      <formula2>59</formula2>
    </dataValidation>
    <dataValidation type="whole" allowBlank="1" showInputMessage="1" showErrorMessage="1" sqref="O52:O57 R52:R57" xr:uid="{00000000-0002-0000-0000-000001000000}">
      <formula1>0</formula1>
      <formula2>33</formula2>
    </dataValidation>
    <dataValidation type="whole" allowBlank="1" showInputMessage="1" showErrorMessage="1" sqref="S33:T33 J33:K33 L52:M57 X6" xr:uid="{00000000-0002-0000-0000-000002000000}">
      <formula1>1</formula1>
      <formula2>31</formula2>
    </dataValidation>
    <dataValidation type="whole" allowBlank="1" showInputMessage="1" showErrorMessage="1" sqref="Q33:R33 H33:I33 J52:K57 V6" xr:uid="{00000000-0002-0000-0000-000003000000}">
      <formula1>1</formula1>
      <formula2>12</formula2>
    </dataValidation>
    <dataValidation type="whole" allowBlank="1" showInputMessage="1" showErrorMessage="1" prompt="西暦４ケタ" sqref="O33:P33 F33:G33 H52:I57 S6:T6" xr:uid="{00000000-0002-0000-0000-000004000000}">
      <formula1>2020</formula1>
      <formula2>2100</formula2>
    </dataValidation>
    <dataValidation type="list" allowBlank="1" showInputMessage="1" showErrorMessage="1" sqref="U33 L33" xr:uid="{00000000-0002-0000-0000-000005000000}">
      <formula1>$AO$72:$AO$78</formula1>
    </dataValidation>
    <dataValidation type="list" allowBlank="1" showInputMessage="1" showErrorMessage="1" sqref="N52:N57" xr:uid="{00000000-0002-0000-0000-000006000000}">
      <formula1>#REF!</formula1>
    </dataValidation>
    <dataValidation type="list" allowBlank="1" showInputMessage="1" showErrorMessage="1" sqref="T52:V57" xr:uid="{B1664A32-4C8A-4946-A539-8AAA6D9980B7}">
      <formula1>$AU$79:$AU$84</formula1>
    </dataValidation>
  </dataValidations>
  <printOptions horizontalCentered="1" verticalCentered="1"/>
  <pageMargins left="0.59055118110236227" right="0.59055118110236227" top="0.47244094488188981" bottom="0.19685039370078741"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5361" r:id="rId4" name="Check Box 1">
              <controlPr defaultSize="0" autoFill="0" autoLine="0" autoPict="0">
                <anchor moveWithCells="1">
                  <from>
                    <xdr:col>2</xdr:col>
                    <xdr:colOff>0</xdr:colOff>
                    <xdr:row>40</xdr:row>
                    <xdr:rowOff>0</xdr:rowOff>
                  </from>
                  <to>
                    <xdr:col>3</xdr:col>
                    <xdr:colOff>76200</xdr:colOff>
                    <xdr:row>41</xdr:row>
                    <xdr:rowOff>28575</xdr:rowOff>
                  </to>
                </anchor>
              </controlPr>
            </control>
          </mc:Choice>
        </mc:AlternateContent>
        <mc:AlternateContent xmlns:mc="http://schemas.openxmlformats.org/markup-compatibility/2006">
          <mc:Choice Requires="x14">
            <control shapeId="15362" r:id="rId5" name="Check Box 2">
              <controlPr defaultSize="0" autoFill="0" autoLine="0" autoPict="0">
                <anchor moveWithCells="1">
                  <from>
                    <xdr:col>9</xdr:col>
                    <xdr:colOff>219075</xdr:colOff>
                    <xdr:row>38</xdr:row>
                    <xdr:rowOff>152400</xdr:rowOff>
                  </from>
                  <to>
                    <xdr:col>11</xdr:col>
                    <xdr:colOff>57150</xdr:colOff>
                    <xdr:row>40</xdr:row>
                    <xdr:rowOff>47625</xdr:rowOff>
                  </to>
                </anchor>
              </controlPr>
            </control>
          </mc:Choice>
        </mc:AlternateContent>
        <mc:AlternateContent xmlns:mc="http://schemas.openxmlformats.org/markup-compatibility/2006">
          <mc:Choice Requires="x14">
            <control shapeId="15363" r:id="rId6" name="Check Box 3">
              <controlPr defaultSize="0" autoFill="0" autoLine="0" autoPict="0" altText="">
                <anchor moveWithCells="1">
                  <from>
                    <xdr:col>5</xdr:col>
                    <xdr:colOff>76200</xdr:colOff>
                    <xdr:row>33</xdr:row>
                    <xdr:rowOff>19050</xdr:rowOff>
                  </from>
                  <to>
                    <xdr:col>6</xdr:col>
                    <xdr:colOff>47625</xdr:colOff>
                    <xdr:row>35</xdr:row>
                    <xdr:rowOff>38100</xdr:rowOff>
                  </to>
                </anchor>
              </controlPr>
            </control>
          </mc:Choice>
        </mc:AlternateContent>
        <mc:AlternateContent xmlns:mc="http://schemas.openxmlformats.org/markup-compatibility/2006">
          <mc:Choice Requires="x14">
            <control shapeId="15364" r:id="rId7" name="Check Box 4">
              <controlPr defaultSize="0" autoFill="0" autoLine="0" autoPict="0">
                <anchor moveWithCells="1">
                  <from>
                    <xdr:col>8</xdr:col>
                    <xdr:colOff>171450</xdr:colOff>
                    <xdr:row>33</xdr:row>
                    <xdr:rowOff>19050</xdr:rowOff>
                  </from>
                  <to>
                    <xdr:col>9</xdr:col>
                    <xdr:colOff>152400</xdr:colOff>
                    <xdr:row>35</xdr:row>
                    <xdr:rowOff>38100</xdr:rowOff>
                  </to>
                </anchor>
              </controlPr>
            </control>
          </mc:Choice>
        </mc:AlternateContent>
        <mc:AlternateContent xmlns:mc="http://schemas.openxmlformats.org/markup-compatibility/2006">
          <mc:Choice Requires="x14">
            <control shapeId="15365" r:id="rId8" name="Check Box 5">
              <controlPr defaultSize="0" autoFill="0" autoLine="0" autoPict="0">
                <anchor moveWithCells="1">
                  <from>
                    <xdr:col>15</xdr:col>
                    <xdr:colOff>28575</xdr:colOff>
                    <xdr:row>33</xdr:row>
                    <xdr:rowOff>19050</xdr:rowOff>
                  </from>
                  <to>
                    <xdr:col>16</xdr:col>
                    <xdr:colOff>9525</xdr:colOff>
                    <xdr:row>35</xdr:row>
                    <xdr:rowOff>38100</xdr:rowOff>
                  </to>
                </anchor>
              </controlPr>
            </control>
          </mc:Choice>
        </mc:AlternateContent>
        <mc:AlternateContent xmlns:mc="http://schemas.openxmlformats.org/markup-compatibility/2006">
          <mc:Choice Requires="x14">
            <control shapeId="15366" r:id="rId9" name="Check Box 6">
              <controlPr defaultSize="0" autoFill="0" autoLine="0" autoPict="0">
                <anchor moveWithCells="1">
                  <from>
                    <xdr:col>19</xdr:col>
                    <xdr:colOff>104775</xdr:colOff>
                    <xdr:row>33</xdr:row>
                    <xdr:rowOff>19050</xdr:rowOff>
                  </from>
                  <to>
                    <xdr:col>20</xdr:col>
                    <xdr:colOff>85725</xdr:colOff>
                    <xdr:row>35</xdr:row>
                    <xdr:rowOff>38100</xdr:rowOff>
                  </to>
                </anchor>
              </controlPr>
            </control>
          </mc:Choice>
        </mc:AlternateContent>
        <mc:AlternateContent xmlns:mc="http://schemas.openxmlformats.org/markup-compatibility/2006">
          <mc:Choice Requires="x14">
            <control shapeId="15367" r:id="rId10" name="Check Box 7">
              <controlPr defaultSize="0" autoFill="0" autoLine="0" autoPict="0">
                <anchor moveWithCells="1">
                  <from>
                    <xdr:col>21</xdr:col>
                    <xdr:colOff>76200</xdr:colOff>
                    <xdr:row>33</xdr:row>
                    <xdr:rowOff>19050</xdr:rowOff>
                  </from>
                  <to>
                    <xdr:col>22</xdr:col>
                    <xdr:colOff>57150</xdr:colOff>
                    <xdr:row>35</xdr:row>
                    <xdr:rowOff>38100</xdr:rowOff>
                  </to>
                </anchor>
              </controlPr>
            </control>
          </mc:Choice>
        </mc:AlternateContent>
        <mc:AlternateContent xmlns:mc="http://schemas.openxmlformats.org/markup-compatibility/2006">
          <mc:Choice Requires="x14">
            <control shapeId="15368" r:id="rId11" name="Check Box 8">
              <controlPr defaultSize="0" autoFill="0" autoLine="0" autoPict="0">
                <anchor moveWithCells="1">
                  <from>
                    <xdr:col>11</xdr:col>
                    <xdr:colOff>219075</xdr:colOff>
                    <xdr:row>33</xdr:row>
                    <xdr:rowOff>19050</xdr:rowOff>
                  </from>
                  <to>
                    <xdr:col>13</xdr:col>
                    <xdr:colOff>47625</xdr:colOff>
                    <xdr:row>35</xdr:row>
                    <xdr:rowOff>47625</xdr:rowOff>
                  </to>
                </anchor>
              </controlPr>
            </control>
          </mc:Choice>
        </mc:AlternateContent>
        <mc:AlternateContent xmlns:mc="http://schemas.openxmlformats.org/markup-compatibility/2006">
          <mc:Choice Requires="x14">
            <control shapeId="15369" r:id="rId12" name="Check Box 9">
              <controlPr defaultSize="0" autoFill="0" autoLine="0" autoPict="0">
                <anchor moveWithCells="1">
                  <from>
                    <xdr:col>9</xdr:col>
                    <xdr:colOff>190500</xdr:colOff>
                    <xdr:row>35</xdr:row>
                    <xdr:rowOff>0</xdr:rowOff>
                  </from>
                  <to>
                    <xdr:col>10</xdr:col>
                    <xdr:colOff>180975</xdr:colOff>
                    <xdr:row>36</xdr:row>
                    <xdr:rowOff>0</xdr:rowOff>
                  </to>
                </anchor>
              </controlPr>
            </control>
          </mc:Choice>
        </mc:AlternateContent>
        <mc:AlternateContent xmlns:mc="http://schemas.openxmlformats.org/markup-compatibility/2006">
          <mc:Choice Requires="x14">
            <control shapeId="15370" r:id="rId13" name="Check Box 10">
              <controlPr defaultSize="0" autoFill="0" autoLine="0" autoPict="0">
                <anchor moveWithCells="1">
                  <from>
                    <xdr:col>5</xdr:col>
                    <xdr:colOff>66675</xdr:colOff>
                    <xdr:row>34</xdr:row>
                    <xdr:rowOff>190500</xdr:rowOff>
                  </from>
                  <to>
                    <xdr:col>6</xdr:col>
                    <xdr:colOff>47625</xdr:colOff>
                    <xdr:row>36</xdr:row>
                    <xdr:rowOff>19050</xdr:rowOff>
                  </to>
                </anchor>
              </controlPr>
            </control>
          </mc:Choice>
        </mc:AlternateContent>
        <mc:AlternateContent xmlns:mc="http://schemas.openxmlformats.org/markup-compatibility/2006">
          <mc:Choice Requires="x14">
            <control shapeId="15371" r:id="rId14" name="Check Box 11">
              <controlPr defaultSize="0" autoFill="0" autoLine="0" autoPict="0">
                <anchor moveWithCells="1">
                  <from>
                    <xdr:col>11</xdr:col>
                    <xdr:colOff>228600</xdr:colOff>
                    <xdr:row>34</xdr:row>
                    <xdr:rowOff>190500</xdr:rowOff>
                  </from>
                  <to>
                    <xdr:col>12</xdr:col>
                    <xdr:colOff>209550</xdr:colOff>
                    <xdr:row>36</xdr:row>
                    <xdr:rowOff>9525</xdr:rowOff>
                  </to>
                </anchor>
              </controlPr>
            </control>
          </mc:Choice>
        </mc:AlternateContent>
        <mc:AlternateContent xmlns:mc="http://schemas.openxmlformats.org/markup-compatibility/2006">
          <mc:Choice Requires="x14">
            <control shapeId="15372" r:id="rId15" name="Check Box 12">
              <controlPr defaultSize="0" autoFill="0" autoLine="0" autoPict="0">
                <anchor moveWithCells="1">
                  <from>
                    <xdr:col>10</xdr:col>
                    <xdr:colOff>180975</xdr:colOff>
                    <xdr:row>58</xdr:row>
                    <xdr:rowOff>38100</xdr:rowOff>
                  </from>
                  <to>
                    <xdr:col>11</xdr:col>
                    <xdr:colOff>152400</xdr:colOff>
                    <xdr:row>58</xdr:row>
                    <xdr:rowOff>200025</xdr:rowOff>
                  </to>
                </anchor>
              </controlPr>
            </control>
          </mc:Choice>
        </mc:AlternateContent>
        <mc:AlternateContent xmlns:mc="http://schemas.openxmlformats.org/markup-compatibility/2006">
          <mc:Choice Requires="x14">
            <control shapeId="15373" r:id="rId16" name="Check Box 13">
              <controlPr defaultSize="0" autoFill="0" autoLine="0" autoPict="0">
                <anchor moveWithCells="1">
                  <from>
                    <xdr:col>12</xdr:col>
                    <xdr:colOff>19050</xdr:colOff>
                    <xdr:row>58</xdr:row>
                    <xdr:rowOff>38100</xdr:rowOff>
                  </from>
                  <to>
                    <xdr:col>12</xdr:col>
                    <xdr:colOff>228600</xdr:colOff>
                    <xdr:row>58</xdr:row>
                    <xdr:rowOff>200025</xdr:rowOff>
                  </to>
                </anchor>
              </controlPr>
            </control>
          </mc:Choice>
        </mc:AlternateContent>
        <mc:AlternateContent xmlns:mc="http://schemas.openxmlformats.org/markup-compatibility/2006">
          <mc:Choice Requires="x14">
            <control shapeId="15374" r:id="rId17" name="Check Box 14">
              <controlPr defaultSize="0" autoFill="0" autoLine="0" autoPict="0">
                <anchor moveWithCells="1">
                  <from>
                    <xdr:col>19</xdr:col>
                    <xdr:colOff>228600</xdr:colOff>
                    <xdr:row>58</xdr:row>
                    <xdr:rowOff>19050</xdr:rowOff>
                  </from>
                  <to>
                    <xdr:col>20</xdr:col>
                    <xdr:colOff>209550</xdr:colOff>
                    <xdr:row>58</xdr:row>
                    <xdr:rowOff>190500</xdr:rowOff>
                  </to>
                </anchor>
              </controlPr>
            </control>
          </mc:Choice>
        </mc:AlternateContent>
        <mc:AlternateContent xmlns:mc="http://schemas.openxmlformats.org/markup-compatibility/2006">
          <mc:Choice Requires="x14">
            <control shapeId="15375" r:id="rId18" name="Check Box 15">
              <controlPr defaultSize="0" autoFill="0" autoLine="0" autoPict="0">
                <anchor moveWithCells="1">
                  <from>
                    <xdr:col>21</xdr:col>
                    <xdr:colOff>66675</xdr:colOff>
                    <xdr:row>58</xdr:row>
                    <xdr:rowOff>19050</xdr:rowOff>
                  </from>
                  <to>
                    <xdr:col>22</xdr:col>
                    <xdr:colOff>47625</xdr:colOff>
                    <xdr:row>58</xdr:row>
                    <xdr:rowOff>190500</xdr:rowOff>
                  </to>
                </anchor>
              </controlPr>
            </control>
          </mc:Choice>
        </mc:AlternateContent>
        <mc:AlternateContent xmlns:mc="http://schemas.openxmlformats.org/markup-compatibility/2006">
          <mc:Choice Requires="x14">
            <control shapeId="15376" r:id="rId19" name="Check Box 16">
              <controlPr defaultSize="0" autoFill="0" autoLine="0" autoPict="0">
                <anchor moveWithCells="1">
                  <from>
                    <xdr:col>1</xdr:col>
                    <xdr:colOff>57150</xdr:colOff>
                    <xdr:row>65</xdr:row>
                    <xdr:rowOff>114300</xdr:rowOff>
                  </from>
                  <to>
                    <xdr:col>2</xdr:col>
                    <xdr:colOff>123825</xdr:colOff>
                    <xdr:row>66</xdr:row>
                    <xdr:rowOff>180975</xdr:rowOff>
                  </to>
                </anchor>
              </controlPr>
            </control>
          </mc:Choice>
        </mc:AlternateContent>
        <mc:AlternateContent xmlns:mc="http://schemas.openxmlformats.org/markup-compatibility/2006">
          <mc:Choice Requires="x14">
            <control shapeId="15377" r:id="rId20" name="Check Box 17">
              <controlPr defaultSize="0" autoFill="0" autoLine="0" autoPict="0">
                <anchor moveWithCells="1">
                  <from>
                    <xdr:col>6</xdr:col>
                    <xdr:colOff>38100</xdr:colOff>
                    <xdr:row>65</xdr:row>
                    <xdr:rowOff>114300</xdr:rowOff>
                  </from>
                  <to>
                    <xdr:col>7</xdr:col>
                    <xdr:colOff>104775</xdr:colOff>
                    <xdr:row>66</xdr:row>
                    <xdr:rowOff>180975</xdr:rowOff>
                  </to>
                </anchor>
              </controlPr>
            </control>
          </mc:Choice>
        </mc:AlternateContent>
        <mc:AlternateContent xmlns:mc="http://schemas.openxmlformats.org/markup-compatibility/2006">
          <mc:Choice Requires="x14">
            <control shapeId="15378" r:id="rId21" name="Check Box 18">
              <controlPr defaultSize="0" autoFill="0" autoLine="0" autoPict="0">
                <anchor moveWithCells="1">
                  <from>
                    <xdr:col>8</xdr:col>
                    <xdr:colOff>95250</xdr:colOff>
                    <xdr:row>65</xdr:row>
                    <xdr:rowOff>114300</xdr:rowOff>
                  </from>
                  <to>
                    <xdr:col>9</xdr:col>
                    <xdr:colOff>161925</xdr:colOff>
                    <xdr:row>66</xdr:row>
                    <xdr:rowOff>180975</xdr:rowOff>
                  </to>
                </anchor>
              </controlPr>
            </control>
          </mc:Choice>
        </mc:AlternateContent>
        <mc:AlternateContent xmlns:mc="http://schemas.openxmlformats.org/markup-compatibility/2006">
          <mc:Choice Requires="x14">
            <control shapeId="15379" r:id="rId22" name="Check Box 19">
              <controlPr defaultSize="0" autoFill="0" autoLine="0" autoPict="0">
                <anchor moveWithCells="1">
                  <from>
                    <xdr:col>10</xdr:col>
                    <xdr:colOff>76200</xdr:colOff>
                    <xdr:row>65</xdr:row>
                    <xdr:rowOff>104775</xdr:rowOff>
                  </from>
                  <to>
                    <xdr:col>11</xdr:col>
                    <xdr:colOff>171450</xdr:colOff>
                    <xdr:row>67</xdr:row>
                    <xdr:rowOff>9525</xdr:rowOff>
                  </to>
                </anchor>
              </controlPr>
            </control>
          </mc:Choice>
        </mc:AlternateContent>
        <mc:AlternateContent xmlns:mc="http://schemas.openxmlformats.org/markup-compatibility/2006">
          <mc:Choice Requires="x14">
            <control shapeId="15380" r:id="rId23" name="Check Box 20">
              <controlPr defaultSize="0" autoFill="0" autoLine="0" autoPict="0">
                <anchor moveWithCells="1">
                  <from>
                    <xdr:col>12</xdr:col>
                    <xdr:colOff>180975</xdr:colOff>
                    <xdr:row>65</xdr:row>
                    <xdr:rowOff>104775</xdr:rowOff>
                  </from>
                  <to>
                    <xdr:col>14</xdr:col>
                    <xdr:colOff>38100</xdr:colOff>
                    <xdr:row>67</xdr:row>
                    <xdr:rowOff>9525</xdr:rowOff>
                  </to>
                </anchor>
              </controlPr>
            </control>
          </mc:Choice>
        </mc:AlternateContent>
        <mc:AlternateContent xmlns:mc="http://schemas.openxmlformats.org/markup-compatibility/2006">
          <mc:Choice Requires="x14">
            <control shapeId="15381" r:id="rId24" name="Check Box 21">
              <controlPr defaultSize="0" autoFill="0" autoLine="0" autoPict="0">
                <anchor moveWithCells="1">
                  <from>
                    <xdr:col>15</xdr:col>
                    <xdr:colOff>47625</xdr:colOff>
                    <xdr:row>65</xdr:row>
                    <xdr:rowOff>104775</xdr:rowOff>
                  </from>
                  <to>
                    <xdr:col>16</xdr:col>
                    <xdr:colOff>142875</xdr:colOff>
                    <xdr:row>67</xdr:row>
                    <xdr:rowOff>9525</xdr:rowOff>
                  </to>
                </anchor>
              </controlPr>
            </control>
          </mc:Choice>
        </mc:AlternateContent>
        <mc:AlternateContent xmlns:mc="http://schemas.openxmlformats.org/markup-compatibility/2006">
          <mc:Choice Requires="x14">
            <control shapeId="15382" r:id="rId25" name="Check Box 22">
              <controlPr defaultSize="0" autoFill="0" autoLine="0" autoPict="0">
                <anchor moveWithCells="1">
                  <from>
                    <xdr:col>1</xdr:col>
                    <xdr:colOff>47625</xdr:colOff>
                    <xdr:row>66</xdr:row>
                    <xdr:rowOff>161925</xdr:rowOff>
                  </from>
                  <to>
                    <xdr:col>2</xdr:col>
                    <xdr:colOff>114300</xdr:colOff>
                    <xdr:row>67</xdr:row>
                    <xdr:rowOff>171450</xdr:rowOff>
                  </to>
                </anchor>
              </controlPr>
            </control>
          </mc:Choice>
        </mc:AlternateContent>
        <mc:AlternateContent xmlns:mc="http://schemas.openxmlformats.org/markup-compatibility/2006">
          <mc:Choice Requires="x14">
            <control shapeId="15383" r:id="rId26" name="Check Box 23">
              <controlPr defaultSize="0" autoFill="0" autoLine="0" autoPict="0">
                <anchor moveWithCells="1">
                  <from>
                    <xdr:col>3</xdr:col>
                    <xdr:colOff>114300</xdr:colOff>
                    <xdr:row>65</xdr:row>
                    <xdr:rowOff>114300</xdr:rowOff>
                  </from>
                  <to>
                    <xdr:col>4</xdr:col>
                    <xdr:colOff>180975</xdr:colOff>
                    <xdr:row>66</xdr:row>
                    <xdr:rowOff>180975</xdr:rowOff>
                  </to>
                </anchor>
              </controlPr>
            </control>
          </mc:Choice>
        </mc:AlternateContent>
        <mc:AlternateContent xmlns:mc="http://schemas.openxmlformats.org/markup-compatibility/2006">
          <mc:Choice Requires="x14">
            <control shapeId="15384" r:id="rId27" name="Check Box 24">
              <controlPr defaultSize="0" autoFill="0" autoLine="0" autoPict="0">
                <anchor moveWithCells="1">
                  <from>
                    <xdr:col>3</xdr:col>
                    <xdr:colOff>114300</xdr:colOff>
                    <xdr:row>66</xdr:row>
                    <xdr:rowOff>161925</xdr:rowOff>
                  </from>
                  <to>
                    <xdr:col>4</xdr:col>
                    <xdr:colOff>180975</xdr:colOff>
                    <xdr:row>67</xdr:row>
                    <xdr:rowOff>180975</xdr:rowOff>
                  </to>
                </anchor>
              </controlPr>
            </control>
          </mc:Choice>
        </mc:AlternateContent>
        <mc:AlternateContent xmlns:mc="http://schemas.openxmlformats.org/markup-compatibility/2006">
          <mc:Choice Requires="x14">
            <control shapeId="15385" r:id="rId28" name="Check Box 25">
              <controlPr defaultSize="0" autoFill="0" autoLine="0" autoPict="0">
                <anchor moveWithCells="1">
                  <from>
                    <xdr:col>6</xdr:col>
                    <xdr:colOff>38100</xdr:colOff>
                    <xdr:row>66</xdr:row>
                    <xdr:rowOff>161925</xdr:rowOff>
                  </from>
                  <to>
                    <xdr:col>7</xdr:col>
                    <xdr:colOff>104775</xdr:colOff>
                    <xdr:row>67</xdr:row>
                    <xdr:rowOff>180975</xdr:rowOff>
                  </to>
                </anchor>
              </controlPr>
            </control>
          </mc:Choice>
        </mc:AlternateContent>
        <mc:AlternateContent xmlns:mc="http://schemas.openxmlformats.org/markup-compatibility/2006">
          <mc:Choice Requires="x14">
            <control shapeId="15386" r:id="rId29" name="Check Box 26">
              <controlPr defaultSize="0" autoFill="0" autoLine="0" autoPict="0">
                <anchor moveWithCells="1">
                  <from>
                    <xdr:col>10</xdr:col>
                    <xdr:colOff>76200</xdr:colOff>
                    <xdr:row>66</xdr:row>
                    <xdr:rowOff>171450</xdr:rowOff>
                  </from>
                  <to>
                    <xdr:col>11</xdr:col>
                    <xdr:colOff>142875</xdr:colOff>
                    <xdr:row>68</xdr:row>
                    <xdr:rowOff>9525</xdr:rowOff>
                  </to>
                </anchor>
              </controlPr>
            </control>
          </mc:Choice>
        </mc:AlternateContent>
        <mc:AlternateContent xmlns:mc="http://schemas.openxmlformats.org/markup-compatibility/2006">
          <mc:Choice Requires="x14">
            <control shapeId="15387" r:id="rId30" name="Check Box 27">
              <controlPr defaultSize="0" autoFill="0" autoLine="0" autoPict="0">
                <anchor moveWithCells="1">
                  <from>
                    <xdr:col>12</xdr:col>
                    <xdr:colOff>180975</xdr:colOff>
                    <xdr:row>66</xdr:row>
                    <xdr:rowOff>171450</xdr:rowOff>
                  </from>
                  <to>
                    <xdr:col>14</xdr:col>
                    <xdr:colOff>9525</xdr:colOff>
                    <xdr:row>68</xdr:row>
                    <xdr:rowOff>9525</xdr:rowOff>
                  </to>
                </anchor>
              </controlPr>
            </control>
          </mc:Choice>
        </mc:AlternateContent>
        <mc:AlternateContent xmlns:mc="http://schemas.openxmlformats.org/markup-compatibility/2006">
          <mc:Choice Requires="x14">
            <control shapeId="15388" r:id="rId31" name="Check Box 28">
              <controlPr defaultSize="0" autoFill="0" autoLine="0" autoPict="0">
                <anchor moveWithCells="1">
                  <from>
                    <xdr:col>15</xdr:col>
                    <xdr:colOff>152400</xdr:colOff>
                    <xdr:row>66</xdr:row>
                    <xdr:rowOff>161925</xdr:rowOff>
                  </from>
                  <to>
                    <xdr:col>16</xdr:col>
                    <xdr:colOff>219075</xdr:colOff>
                    <xdr:row>68</xdr:row>
                    <xdr:rowOff>0</xdr:rowOff>
                  </to>
                </anchor>
              </controlPr>
            </control>
          </mc:Choice>
        </mc:AlternateContent>
        <mc:AlternateContent xmlns:mc="http://schemas.openxmlformats.org/markup-compatibility/2006">
          <mc:Choice Requires="x14">
            <control shapeId="15389" r:id="rId32" name="Check Box 29">
              <controlPr defaultSize="0" autoFill="0" autoLine="0" autoPict="0">
                <anchor moveWithCells="1">
                  <from>
                    <xdr:col>6</xdr:col>
                    <xdr:colOff>57150</xdr:colOff>
                    <xdr:row>0</xdr:row>
                    <xdr:rowOff>0</xdr:rowOff>
                  </from>
                  <to>
                    <xdr:col>7</xdr:col>
                    <xdr:colOff>123825</xdr:colOff>
                    <xdr:row>0</xdr:row>
                    <xdr:rowOff>219075</xdr:rowOff>
                  </to>
                </anchor>
              </controlPr>
            </control>
          </mc:Choice>
        </mc:AlternateContent>
        <mc:AlternateContent xmlns:mc="http://schemas.openxmlformats.org/markup-compatibility/2006">
          <mc:Choice Requires="x14">
            <control shapeId="15390" r:id="rId33" name="Check Box 30">
              <controlPr defaultSize="0" autoFill="0" autoLine="0" autoPict="0">
                <anchor moveWithCells="1">
                  <from>
                    <xdr:col>22</xdr:col>
                    <xdr:colOff>66675</xdr:colOff>
                    <xdr:row>58</xdr:row>
                    <xdr:rowOff>209550</xdr:rowOff>
                  </from>
                  <to>
                    <xdr:col>23</xdr:col>
                    <xdr:colOff>123825</xdr:colOff>
                    <xdr:row>59</xdr:row>
                    <xdr:rowOff>190500</xdr:rowOff>
                  </to>
                </anchor>
              </controlPr>
            </control>
          </mc:Choice>
        </mc:AlternateContent>
        <mc:AlternateContent xmlns:mc="http://schemas.openxmlformats.org/markup-compatibility/2006">
          <mc:Choice Requires="x14">
            <control shapeId="15391" r:id="rId34" name="Check Box 31">
              <controlPr defaultSize="0" autoFill="0" autoLine="0" autoPict="0">
                <anchor moveWithCells="1">
                  <from>
                    <xdr:col>23</xdr:col>
                    <xdr:colOff>123825</xdr:colOff>
                    <xdr:row>58</xdr:row>
                    <xdr:rowOff>209550</xdr:rowOff>
                  </from>
                  <to>
                    <xdr:col>24</xdr:col>
                    <xdr:colOff>180975</xdr:colOff>
                    <xdr:row>59</xdr:row>
                    <xdr:rowOff>190500</xdr:rowOff>
                  </to>
                </anchor>
              </controlPr>
            </control>
          </mc:Choice>
        </mc:AlternateContent>
        <mc:AlternateContent xmlns:mc="http://schemas.openxmlformats.org/markup-compatibility/2006">
          <mc:Choice Requires="x14">
            <control shapeId="15392" r:id="rId35" name="Check Box 32">
              <controlPr defaultSize="0" autoFill="0" autoLine="0" autoPict="0">
                <anchor moveWithCells="1">
                  <from>
                    <xdr:col>2</xdr:col>
                    <xdr:colOff>28575</xdr:colOff>
                    <xdr:row>58</xdr:row>
                    <xdr:rowOff>0</xdr:rowOff>
                  </from>
                  <to>
                    <xdr:col>3</xdr:col>
                    <xdr:colOff>95250</xdr:colOff>
                    <xdr:row>59</xdr:row>
                    <xdr:rowOff>0</xdr:rowOff>
                  </to>
                </anchor>
              </controlPr>
            </control>
          </mc:Choice>
        </mc:AlternateContent>
        <mc:AlternateContent xmlns:mc="http://schemas.openxmlformats.org/markup-compatibility/2006">
          <mc:Choice Requires="x14">
            <control shapeId="15393" r:id="rId36" name="Check Box 33">
              <controlPr defaultSize="0" autoFill="0" autoLine="0" autoPict="0">
                <anchor moveWithCells="1">
                  <from>
                    <xdr:col>2</xdr:col>
                    <xdr:colOff>28575</xdr:colOff>
                    <xdr:row>59</xdr:row>
                    <xdr:rowOff>0</xdr:rowOff>
                  </from>
                  <to>
                    <xdr:col>3</xdr:col>
                    <xdr:colOff>95250</xdr:colOff>
                    <xdr:row>60</xdr:row>
                    <xdr:rowOff>19050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S120"/>
  <sheetViews>
    <sheetView showGridLines="0" zoomScale="93" zoomScaleNormal="93" workbookViewId="0">
      <pane ySplit="9" topLeftCell="A10" activePane="bottomLeft" state="frozen"/>
      <selection activeCell="AM11" sqref="AM11"/>
      <selection pane="bottomLeft" activeCell="O55" sqref="O55"/>
    </sheetView>
  </sheetViews>
  <sheetFormatPr defaultColWidth="2.625" defaultRowHeight="16.5" customHeight="1" outlineLevelCol="1" x14ac:dyDescent="0.4"/>
  <cols>
    <col min="1" max="1" width="2" style="7" customWidth="1"/>
    <col min="2" max="26" width="3.125" style="10" customWidth="1"/>
    <col min="27" max="27" width="1.875" style="10" customWidth="1"/>
    <col min="28" max="28" width="12.625" style="2" hidden="1" customWidth="1" outlineLevel="1"/>
    <col min="29" max="29" width="7.5" style="2" hidden="1" customWidth="1" outlineLevel="1"/>
    <col min="30" max="30" width="3.25" style="2" hidden="1" customWidth="1" outlineLevel="1"/>
    <col min="31" max="31" width="12.25" style="20" hidden="1" customWidth="1" outlineLevel="1"/>
    <col min="32" max="32" width="2.375" style="20" hidden="1" customWidth="1" outlineLevel="1"/>
    <col min="33" max="34" width="3.25" style="4" hidden="1" customWidth="1" outlineLevel="1"/>
    <col min="35" max="35" width="3.25" style="1" hidden="1" customWidth="1" outlineLevel="1"/>
    <col min="36" max="36" width="7.5" style="5" hidden="1" customWidth="1" outlineLevel="1"/>
    <col min="37" max="37" width="2.375" style="5" hidden="1" customWidth="1" outlineLevel="1"/>
    <col min="38" max="38" width="3.75" style="5" customWidth="1" collapsed="1"/>
    <col min="39" max="39" width="3" style="5" customWidth="1"/>
    <col min="40" max="40" width="9.625" style="5" hidden="1" customWidth="1" outlineLevel="1"/>
    <col min="41" max="42" width="7.25" style="127" hidden="1" customWidth="1" outlineLevel="1"/>
    <col min="43" max="43" width="3.25" style="127" hidden="1" customWidth="1" outlineLevel="1"/>
    <col min="44" max="44" width="7.5" style="127" hidden="1" customWidth="1" outlineLevel="1"/>
    <col min="45" max="46" width="5.25" style="127" hidden="1" customWidth="1" outlineLevel="1"/>
    <col min="47" max="47" width="2.625" style="127" hidden="1" customWidth="1" outlineLevel="1"/>
    <col min="48" max="48" width="3.25" style="127" hidden="1" customWidth="1" outlineLevel="1"/>
    <col min="49" max="49" width="7.5" style="127" hidden="1" customWidth="1" outlineLevel="1"/>
    <col min="50" max="50" width="5" style="6" bestFit="1" customWidth="1" collapsed="1"/>
    <col min="51" max="51" width="5" style="6" bestFit="1" customWidth="1"/>
    <col min="52" max="69" width="2.625" style="6"/>
    <col min="70" max="16384" width="2.625" style="10"/>
  </cols>
  <sheetData>
    <row r="1" spans="1:71" s="1" customFormat="1" ht="13.5" customHeight="1" x14ac:dyDescent="0.4">
      <c r="A1" s="21"/>
      <c r="B1" s="168"/>
      <c r="C1" s="168"/>
      <c r="D1" s="22" t="s">
        <v>94</v>
      </c>
      <c r="F1" s="22"/>
      <c r="H1" s="22"/>
      <c r="I1" s="22"/>
      <c r="J1" s="22"/>
      <c r="K1" s="22"/>
      <c r="L1" s="22"/>
      <c r="M1" s="22"/>
      <c r="N1" s="22"/>
      <c r="O1" s="22"/>
      <c r="AB1" s="42" t="s">
        <v>22</v>
      </c>
      <c r="AC1" s="42"/>
      <c r="AD1" s="42"/>
      <c r="AE1" s="3"/>
      <c r="AF1" s="3"/>
      <c r="AG1" s="3"/>
      <c r="AH1" s="3"/>
      <c r="AI1" s="3"/>
      <c r="AJ1" s="3"/>
      <c r="AK1" s="3"/>
      <c r="AL1" s="5"/>
      <c r="AM1" s="5"/>
      <c r="AN1" s="5"/>
      <c r="AO1" s="127"/>
      <c r="AP1" s="127"/>
      <c r="AQ1" s="127"/>
      <c r="AR1" s="127"/>
      <c r="AS1" s="127"/>
      <c r="AT1" s="127"/>
      <c r="AU1" s="127"/>
      <c r="AV1" s="127"/>
      <c r="AW1" s="127"/>
      <c r="AX1" s="6"/>
      <c r="AY1" s="6"/>
      <c r="AZ1" s="6"/>
      <c r="BA1" s="6"/>
      <c r="BB1" s="6"/>
      <c r="BC1" s="6"/>
      <c r="BD1" s="6"/>
      <c r="BE1" s="6"/>
      <c r="BF1" s="6"/>
      <c r="BG1" s="6"/>
      <c r="BH1" s="6"/>
      <c r="BI1" s="6"/>
      <c r="BJ1" s="6"/>
      <c r="BK1" s="6"/>
      <c r="BL1" s="6"/>
      <c r="BM1" s="6"/>
      <c r="BN1" s="6"/>
      <c r="BO1" s="6"/>
      <c r="BP1" s="6"/>
      <c r="BQ1" s="6"/>
    </row>
    <row r="2" spans="1:71" s="1" customFormat="1" ht="6" customHeight="1" x14ac:dyDescent="0.4">
      <c r="A2" s="21"/>
      <c r="F2" s="22"/>
      <c r="H2" s="22"/>
      <c r="I2" s="22"/>
      <c r="J2" s="22"/>
      <c r="K2" s="22"/>
      <c r="L2" s="22"/>
      <c r="M2" s="22"/>
      <c r="N2" s="22"/>
      <c r="O2" s="22"/>
      <c r="AB2" s="42"/>
      <c r="AC2" s="42"/>
      <c r="AD2" s="42"/>
      <c r="AE2" s="3"/>
      <c r="AF2" s="3"/>
      <c r="AG2" s="3"/>
      <c r="AH2" s="3"/>
      <c r="AI2" s="3"/>
      <c r="AJ2" s="3"/>
      <c r="AK2" s="3"/>
      <c r="AL2" s="5"/>
      <c r="AM2" s="5"/>
      <c r="AN2" s="5"/>
      <c r="AO2" s="127"/>
      <c r="AP2" s="127"/>
      <c r="AQ2" s="127"/>
      <c r="AR2" s="127"/>
      <c r="AS2" s="127"/>
      <c r="AT2" s="127"/>
      <c r="AU2" s="127"/>
      <c r="AV2" s="127"/>
      <c r="AW2" s="127"/>
      <c r="AX2" s="6"/>
      <c r="AY2" s="6"/>
      <c r="AZ2" s="6"/>
      <c r="BA2" s="6"/>
      <c r="BB2" s="6"/>
      <c r="BC2" s="6"/>
      <c r="BD2" s="6"/>
      <c r="BE2" s="6"/>
      <c r="BF2" s="6"/>
      <c r="BG2" s="6"/>
      <c r="BH2" s="6"/>
      <c r="BI2" s="6"/>
      <c r="BJ2" s="6"/>
      <c r="BK2" s="6"/>
      <c r="BL2" s="6"/>
      <c r="BM2" s="6"/>
      <c r="BN2" s="6"/>
      <c r="BO2" s="6"/>
      <c r="BP2" s="6"/>
      <c r="BQ2" s="6"/>
    </row>
    <row r="3" spans="1:71" ht="7.5" customHeight="1" x14ac:dyDescent="0.4">
      <c r="B3" s="274"/>
      <c r="C3" s="275"/>
      <c r="D3" s="275"/>
      <c r="E3" s="275"/>
      <c r="F3" s="275"/>
      <c r="G3" s="275"/>
      <c r="H3" s="275"/>
      <c r="I3" s="275"/>
      <c r="J3" s="275"/>
      <c r="K3" s="275"/>
      <c r="L3" s="275"/>
      <c r="M3" s="275"/>
      <c r="N3" s="275"/>
      <c r="O3" s="275"/>
      <c r="P3" s="275"/>
      <c r="Q3" s="275"/>
      <c r="R3" s="275"/>
      <c r="S3" s="275"/>
      <c r="T3" s="275"/>
      <c r="U3" s="275"/>
      <c r="V3" s="275"/>
      <c r="W3" s="275"/>
      <c r="X3" s="275"/>
      <c r="Y3" s="275"/>
      <c r="Z3" s="276"/>
      <c r="AB3" s="41"/>
      <c r="AC3" s="41"/>
      <c r="AD3" s="41"/>
      <c r="AE3" s="8"/>
      <c r="AF3" s="8"/>
      <c r="AG3" s="9"/>
      <c r="AH3" s="9"/>
      <c r="AI3" s="9"/>
      <c r="AJ3" s="9"/>
      <c r="AK3" s="9"/>
    </row>
    <row r="4" spans="1:71" ht="18.75" customHeight="1" x14ac:dyDescent="0.4">
      <c r="B4" s="277" t="s">
        <v>95</v>
      </c>
      <c r="C4" s="278"/>
      <c r="D4" s="278"/>
      <c r="E4" s="278"/>
      <c r="F4" s="278"/>
      <c r="G4" s="278"/>
      <c r="H4" s="278"/>
      <c r="I4" s="278"/>
      <c r="J4" s="278"/>
      <c r="K4" s="278"/>
      <c r="L4" s="278"/>
      <c r="M4" s="278"/>
      <c r="N4" s="278"/>
      <c r="O4" s="278"/>
      <c r="P4" s="278"/>
      <c r="Q4" s="278"/>
      <c r="R4" s="278"/>
      <c r="S4" s="278"/>
      <c r="T4" s="278"/>
      <c r="U4" s="278"/>
      <c r="V4" s="183"/>
      <c r="W4" s="183"/>
      <c r="X4" s="130"/>
      <c r="Y4" s="279"/>
      <c r="Z4" s="280"/>
      <c r="AA4" s="14"/>
      <c r="AB4" s="41"/>
      <c r="AC4" s="41"/>
      <c r="AD4" s="41"/>
      <c r="AE4" s="8"/>
      <c r="AF4" s="8"/>
      <c r="AG4" s="9"/>
      <c r="AH4" s="9"/>
      <c r="AI4" s="9"/>
      <c r="AJ4" s="9"/>
      <c r="AK4" s="9"/>
      <c r="AO4" s="5"/>
      <c r="BR4" s="6"/>
    </row>
    <row r="5" spans="1:71" ht="15.75" customHeight="1" x14ac:dyDescent="0.4">
      <c r="A5" s="11">
        <v>0</v>
      </c>
      <c r="B5" s="70"/>
      <c r="C5" s="182" t="str">
        <f>IF(利用申込書p.1!N18="","",利用申込書p.1!N18)</f>
        <v/>
      </c>
      <c r="D5" s="182"/>
      <c r="E5" s="182"/>
      <c r="F5" s="182"/>
      <c r="G5" s="182"/>
      <c r="H5" s="182"/>
      <c r="I5" s="182"/>
      <c r="J5" s="182"/>
      <c r="K5" s="182"/>
      <c r="L5" s="182"/>
      <c r="M5" s="182"/>
      <c r="N5" s="90"/>
      <c r="O5" s="90"/>
      <c r="P5" s="90"/>
      <c r="Q5" s="90"/>
      <c r="R5" s="131" t="s">
        <v>29</v>
      </c>
      <c r="S5" s="281" t="str">
        <f>IF(利用申込書p.1!S6="","",利用申込書p.1!S6)</f>
        <v/>
      </c>
      <c r="T5" s="281"/>
      <c r="U5" s="69" t="s">
        <v>3</v>
      </c>
      <c r="V5" s="61" t="str">
        <f>IF(利用申込書p.1!V6="","",利用申込書p.1!V6)</f>
        <v/>
      </c>
      <c r="W5" s="69" t="s">
        <v>4</v>
      </c>
      <c r="X5" s="61" t="str">
        <f>IF(利用申込書p.1!X6="","",利用申込書p.1!X6)</f>
        <v/>
      </c>
      <c r="Y5" s="180" t="s">
        <v>5</v>
      </c>
      <c r="Z5" s="181"/>
      <c r="AB5" s="41"/>
      <c r="AC5" s="41"/>
      <c r="AD5" s="41"/>
      <c r="AE5" s="58"/>
      <c r="AF5" s="8"/>
      <c r="AG5" s="9"/>
      <c r="AH5" s="9"/>
      <c r="AI5" s="9"/>
      <c r="AJ5" s="9"/>
      <c r="AK5" s="9"/>
      <c r="AO5" s="5"/>
      <c r="AP5" s="5"/>
      <c r="BR5" s="6"/>
      <c r="BS5" s="6"/>
    </row>
    <row r="6" spans="1:71" ht="15.75" customHeight="1" x14ac:dyDescent="0.4">
      <c r="B6" s="132"/>
      <c r="C6" s="282" t="s">
        <v>96</v>
      </c>
      <c r="D6" s="282"/>
      <c r="E6" s="282"/>
      <c r="F6" s="282"/>
      <c r="G6" s="282"/>
      <c r="H6" s="282"/>
      <c r="I6" s="282"/>
      <c r="J6" s="282"/>
      <c r="K6" s="282"/>
      <c r="L6" s="282"/>
      <c r="M6" s="282"/>
      <c r="N6" s="282"/>
      <c r="O6" s="282"/>
      <c r="P6" s="282"/>
      <c r="Q6" s="282"/>
      <c r="R6" s="282"/>
      <c r="S6" s="282"/>
      <c r="T6" s="282"/>
      <c r="U6" s="282"/>
      <c r="V6" s="282"/>
      <c r="W6" s="282"/>
      <c r="X6" s="282"/>
      <c r="Y6" s="282"/>
      <c r="Z6" s="71"/>
      <c r="AB6" s="42" t="str">
        <f>IF(C5="","",C5)</f>
        <v/>
      </c>
      <c r="AC6" s="41" t="s">
        <v>100</v>
      </c>
      <c r="AD6" s="41"/>
      <c r="AE6" s="8"/>
      <c r="AF6" s="8"/>
      <c r="AG6" s="9"/>
      <c r="AH6" s="9"/>
      <c r="AI6" s="9"/>
      <c r="AJ6" s="9"/>
      <c r="AK6" s="9"/>
    </row>
    <row r="7" spans="1:71" ht="13.5" customHeight="1" x14ac:dyDescent="0.4">
      <c r="A7" s="7" t="s">
        <v>16</v>
      </c>
      <c r="B7" s="70"/>
      <c r="C7" s="236" t="s">
        <v>21</v>
      </c>
      <c r="D7" s="237"/>
      <c r="E7" s="237"/>
      <c r="F7" s="237"/>
      <c r="G7" s="238"/>
      <c r="H7" s="62"/>
      <c r="I7" s="100" t="s">
        <v>113</v>
      </c>
      <c r="J7" s="100"/>
      <c r="K7" s="101"/>
      <c r="L7" s="101"/>
      <c r="M7" s="100"/>
      <c r="N7" s="100"/>
      <c r="O7" s="100"/>
      <c r="P7" s="100"/>
      <c r="Q7" s="100"/>
      <c r="R7" s="100"/>
      <c r="S7" s="100"/>
      <c r="T7" s="100"/>
      <c r="U7" s="100"/>
      <c r="V7" s="101"/>
      <c r="W7" s="101"/>
      <c r="X7" s="100"/>
      <c r="Y7" s="139"/>
      <c r="Z7" s="133"/>
      <c r="AB7" s="41"/>
      <c r="AC7" s="41"/>
      <c r="AD7" s="41"/>
      <c r="AE7" s="8"/>
      <c r="AF7" s="8"/>
      <c r="AG7" s="9"/>
      <c r="AH7" s="9"/>
      <c r="AI7" s="9"/>
      <c r="AJ7" s="9"/>
      <c r="AK7" s="9"/>
      <c r="AL7" s="1"/>
      <c r="AM7" s="1"/>
      <c r="AN7" s="6"/>
      <c r="AO7" s="5"/>
      <c r="AP7" s="5"/>
      <c r="AQ7" s="5"/>
      <c r="AR7" s="5"/>
      <c r="AS7" s="5"/>
      <c r="AT7" s="5"/>
      <c r="AU7" s="5"/>
      <c r="AV7" s="5"/>
      <c r="BR7" s="6"/>
      <c r="BS7" s="6"/>
    </row>
    <row r="8" spans="1:71" ht="14.25" customHeight="1" x14ac:dyDescent="0.4">
      <c r="B8" s="70"/>
      <c r="C8" s="239"/>
      <c r="D8" s="240"/>
      <c r="E8" s="240"/>
      <c r="F8" s="240"/>
      <c r="G8" s="241"/>
      <c r="H8" s="199" t="s">
        <v>17</v>
      </c>
      <c r="I8" s="206"/>
      <c r="J8" s="206"/>
      <c r="K8" s="206"/>
      <c r="L8" s="206"/>
      <c r="M8" s="206"/>
      <c r="N8" s="200"/>
      <c r="O8" s="199" t="s">
        <v>114</v>
      </c>
      <c r="P8" s="206"/>
      <c r="Q8" s="206"/>
      <c r="R8" s="206"/>
      <c r="S8" s="200"/>
      <c r="T8" s="252" t="s">
        <v>18</v>
      </c>
      <c r="U8" s="226"/>
      <c r="V8" s="226"/>
      <c r="W8" s="78"/>
      <c r="X8" s="78"/>
      <c r="Y8" s="80"/>
      <c r="Z8" s="133"/>
      <c r="AB8" s="41"/>
      <c r="AC8" s="41"/>
      <c r="AD8" s="41"/>
      <c r="AE8" s="8"/>
      <c r="AF8" s="8"/>
      <c r="AG8" s="9"/>
      <c r="AH8" s="9"/>
      <c r="AI8" s="9"/>
      <c r="AJ8" s="9"/>
      <c r="AK8" s="9"/>
      <c r="AL8" s="1"/>
      <c r="AM8" s="1"/>
      <c r="AN8" s="6"/>
      <c r="AO8" s="5"/>
      <c r="AP8" s="5"/>
      <c r="AQ8" s="5"/>
      <c r="AR8" s="5"/>
      <c r="AS8" s="5"/>
      <c r="AT8" s="5"/>
      <c r="AU8" s="5"/>
      <c r="AV8" s="5"/>
      <c r="BR8" s="6"/>
      <c r="BS8" s="6"/>
    </row>
    <row r="9" spans="1:71" ht="14.25" customHeight="1" x14ac:dyDescent="0.4">
      <c r="B9" s="70"/>
      <c r="C9" s="242"/>
      <c r="D9" s="243"/>
      <c r="E9" s="243"/>
      <c r="F9" s="243"/>
      <c r="G9" s="244"/>
      <c r="H9" s="199" t="s">
        <v>3</v>
      </c>
      <c r="I9" s="200"/>
      <c r="J9" s="199" t="s">
        <v>19</v>
      </c>
      <c r="K9" s="200"/>
      <c r="L9" s="250" t="s">
        <v>5</v>
      </c>
      <c r="M9" s="251"/>
      <c r="N9" s="102" t="s">
        <v>20</v>
      </c>
      <c r="O9" s="103" t="s">
        <v>115</v>
      </c>
      <c r="P9" s="103" t="s">
        <v>116</v>
      </c>
      <c r="Q9" s="68" t="s">
        <v>117</v>
      </c>
      <c r="R9" s="104" t="s">
        <v>115</v>
      </c>
      <c r="S9" s="103" t="s">
        <v>116</v>
      </c>
      <c r="T9" s="253"/>
      <c r="U9" s="254"/>
      <c r="V9" s="254"/>
      <c r="W9" s="199" t="s">
        <v>134</v>
      </c>
      <c r="X9" s="206"/>
      <c r="Y9" s="200"/>
      <c r="Z9" s="133"/>
      <c r="AB9" s="41" t="s">
        <v>135</v>
      </c>
      <c r="AC9" s="57" t="s">
        <v>136</v>
      </c>
      <c r="AD9" s="57" t="s">
        <v>137</v>
      </c>
      <c r="AE9" s="57" t="s">
        <v>138</v>
      </c>
      <c r="AF9" s="57" t="s">
        <v>139</v>
      </c>
      <c r="AG9" s="57" t="s">
        <v>140</v>
      </c>
      <c r="AH9" s="57" t="s">
        <v>139</v>
      </c>
      <c r="AI9" s="57" t="s">
        <v>140</v>
      </c>
      <c r="AJ9" s="57" t="s">
        <v>141</v>
      </c>
      <c r="AK9" s="57" t="s">
        <v>142</v>
      </c>
      <c r="AL9" s="1"/>
      <c r="AM9" s="1"/>
      <c r="AN9" s="6"/>
      <c r="AO9" s="5"/>
      <c r="AP9" s="5"/>
      <c r="AQ9" s="5"/>
      <c r="AR9" s="5"/>
      <c r="AS9" s="5"/>
      <c r="AT9" s="5"/>
      <c r="AU9" s="5"/>
      <c r="AV9" s="5"/>
      <c r="BR9" s="6"/>
      <c r="BS9" s="6"/>
    </row>
    <row r="10" spans="1:71" ht="18" customHeight="1" x14ac:dyDescent="0.4">
      <c r="B10" s="105">
        <v>7</v>
      </c>
      <c r="C10" s="247"/>
      <c r="D10" s="248"/>
      <c r="E10" s="248"/>
      <c r="F10" s="248"/>
      <c r="G10" s="249"/>
      <c r="H10" s="214"/>
      <c r="I10" s="215"/>
      <c r="J10" s="212"/>
      <c r="K10" s="213"/>
      <c r="L10" s="212"/>
      <c r="M10" s="213"/>
      <c r="N10" s="63" t="str">
        <f t="shared" ref="N10:N16" si="0">IF(ISERROR(DATE(H10,J10,L10)),"",DATE(H10,J10,L10))</f>
        <v/>
      </c>
      <c r="O10" s="64"/>
      <c r="P10" s="65"/>
      <c r="Q10" s="106" t="s">
        <v>117</v>
      </c>
      <c r="R10" s="64"/>
      <c r="S10" s="65"/>
      <c r="T10" s="255" t="str">
        <f>IF(AJ10="","",AJ10)</f>
        <v/>
      </c>
      <c r="U10" s="256"/>
      <c r="V10" s="257"/>
      <c r="W10" s="48" t="s">
        <v>99</v>
      </c>
      <c r="X10" s="138" t="str">
        <f>IF(AK10=0,"",AK10)</f>
        <v/>
      </c>
      <c r="Y10" s="59" t="s">
        <v>98</v>
      </c>
      <c r="Z10" s="133"/>
      <c r="AB10" s="42" t="str">
        <f t="shared" ref="AB10:AB12" si="1">IF(C10="","",C10)</f>
        <v/>
      </c>
      <c r="AC10" s="43" t="str">
        <f t="shared" ref="AC10:AC12" si="2">IF(H10="","",H10)</f>
        <v/>
      </c>
      <c r="AD10" s="44" t="str">
        <f t="shared" ref="AD10:AD12" si="3">IF(J10="","",J10)</f>
        <v/>
      </c>
      <c r="AE10" s="44" t="str">
        <f t="shared" ref="AE10:AE12" si="4">IF(L10="","",L10)</f>
        <v/>
      </c>
      <c r="AF10" s="45" t="str">
        <f t="shared" ref="AF10:AF12" si="5">IF(O10="","",O10)</f>
        <v/>
      </c>
      <c r="AG10" s="45" t="str">
        <f t="shared" ref="AG10:AG12" si="6">IF(P10="","",P10)</f>
        <v/>
      </c>
      <c r="AH10" s="45" t="str">
        <f t="shared" ref="AH10:AH12" si="7">IF(R10="","",R10)</f>
        <v/>
      </c>
      <c r="AI10" s="45" t="str">
        <f t="shared" ref="AI10:AI12" si="8">IF(S10="","",S10)</f>
        <v/>
      </c>
      <c r="AJ10" s="66" t="str">
        <f t="shared" ref="AJ10:AJ44" si="9">IF(ISERROR(VLOOKUP(AQ10,$AT$47:$AW$52,2,FALSE)),"",VLOOKUP(AQ10,$AT$47:$AW$52,2,FALSE))</f>
        <v/>
      </c>
      <c r="AK10" s="45">
        <f t="shared" ref="AK10:AK12" si="10">IF(OR(AO10=0,AP10=0),0,IF(AO10&lt;AR10,ROUNDUP((AR10-AO10)/60,0),0)+IF(AP10&gt;AS10,ROUNDUP((AP10-AS10)/60,0),0))</f>
        <v>0</v>
      </c>
      <c r="AO10" s="116">
        <f t="shared" ref="AO10" si="11">O10*60+P10</f>
        <v>0</v>
      </c>
      <c r="AP10" s="117">
        <f t="shared" ref="AP10" si="12">R10*60+S10</f>
        <v>0</v>
      </c>
      <c r="AQ10" s="128" t="str">
        <f>IF(AO10=0,"",(IF(AND(AO10&lt;780,AP10&lt;=780),11,IF(AND(AO10&lt;780,AP10&lt;=1080),12,IF(AND(AO10&lt;780,AP10&gt;=1080),13,IF(AND(AO10&lt;=1020,AP10&lt;=1080),22,IF(AND(AO10&lt;=1020,AP10&lt;=1320),23,33)))))))</f>
        <v/>
      </c>
      <c r="AR10" s="128">
        <f t="shared" ref="AR10:AR44" si="13">IF(ISERROR(VLOOKUP(AQ10,$AT$47:$AW$52,3,FALSE)),0,VLOOKUP(AQ10,$AT$47:$AW$52,3,FALSE))</f>
        <v>0</v>
      </c>
      <c r="AS10" s="118">
        <f t="shared" ref="AS10:AS44" si="14">IF(ISERROR(VLOOKUP(AQ10,$AT$47:$AW$52,4,FALSE)),0,VLOOKUP(AQ10,$AT$47:$AW$52,4,FALSE))</f>
        <v>0</v>
      </c>
      <c r="AT10" s="5"/>
      <c r="AU10" s="5"/>
      <c r="AV10" s="5"/>
      <c r="AW10" s="5"/>
      <c r="AX10" s="5"/>
      <c r="AY10" s="5"/>
      <c r="BO10" s="10"/>
      <c r="BP10" s="10"/>
      <c r="BQ10" s="10"/>
    </row>
    <row r="11" spans="1:71" ht="18" customHeight="1" x14ac:dyDescent="0.4">
      <c r="B11" s="105">
        <f>B10+1</f>
        <v>8</v>
      </c>
      <c r="C11" s="247"/>
      <c r="D11" s="248"/>
      <c r="E11" s="248"/>
      <c r="F11" s="248"/>
      <c r="G11" s="249"/>
      <c r="H11" s="214"/>
      <c r="I11" s="215"/>
      <c r="J11" s="212"/>
      <c r="K11" s="213"/>
      <c r="L11" s="212"/>
      <c r="M11" s="213"/>
      <c r="N11" s="63" t="str">
        <f t="shared" si="0"/>
        <v/>
      </c>
      <c r="O11" s="64"/>
      <c r="P11" s="65"/>
      <c r="Q11" s="106" t="s">
        <v>117</v>
      </c>
      <c r="R11" s="64"/>
      <c r="S11" s="65"/>
      <c r="T11" s="255" t="str">
        <f>IF(AJ11="","",AJ11)</f>
        <v/>
      </c>
      <c r="U11" s="256"/>
      <c r="V11" s="257"/>
      <c r="W11" s="48" t="s">
        <v>99</v>
      </c>
      <c r="X11" s="138" t="str">
        <f t="shared" ref="X11:X44" si="15">IF(AK11=0,"",AK11)</f>
        <v/>
      </c>
      <c r="Y11" s="59" t="s">
        <v>98</v>
      </c>
      <c r="Z11" s="133"/>
      <c r="AB11" s="42" t="str">
        <f t="shared" si="1"/>
        <v/>
      </c>
      <c r="AC11" s="43" t="str">
        <f t="shared" si="2"/>
        <v/>
      </c>
      <c r="AD11" s="44" t="str">
        <f t="shared" si="3"/>
        <v/>
      </c>
      <c r="AE11" s="44" t="str">
        <f t="shared" si="4"/>
        <v/>
      </c>
      <c r="AF11" s="45" t="str">
        <f t="shared" si="5"/>
        <v/>
      </c>
      <c r="AG11" s="45" t="str">
        <f t="shared" si="6"/>
        <v/>
      </c>
      <c r="AH11" s="45" t="str">
        <f t="shared" si="7"/>
        <v/>
      </c>
      <c r="AI11" s="45" t="str">
        <f t="shared" si="8"/>
        <v/>
      </c>
      <c r="AJ11" s="66" t="str">
        <f t="shared" si="9"/>
        <v/>
      </c>
      <c r="AK11" s="45">
        <f t="shared" si="10"/>
        <v>0</v>
      </c>
      <c r="AL11" s="1"/>
      <c r="AM11" s="1"/>
      <c r="AN11" s="6"/>
      <c r="AO11" s="121">
        <f t="shared" ref="AO11:AO29" si="16">O11*60+P11</f>
        <v>0</v>
      </c>
      <c r="AP11" s="122">
        <f t="shared" ref="AP11:AP29" si="17">R11*60+S11</f>
        <v>0</v>
      </c>
      <c r="AQ11" s="119" t="str">
        <f t="shared" ref="AQ11:AQ44" si="18">IF(AO11=0,"",(IF(AND(AO11&lt;780,AP11&lt;=780),11,IF(AND(AO11&lt;780,AP11&lt;=1080),12,IF(AND(AO11&lt;780,AP11&gt;=1080),13,IF(AND(AO11&lt;=1020,AP11&lt;=1080),22,IF(AND(AO11&lt;=1020,AP11&lt;=1320),23,33)))))))</f>
        <v/>
      </c>
      <c r="AR11" s="119">
        <f t="shared" si="13"/>
        <v>0</v>
      </c>
      <c r="AS11" s="123">
        <f t="shared" si="14"/>
        <v>0</v>
      </c>
      <c r="AX11" s="5"/>
      <c r="AY11" s="5"/>
      <c r="AZ11" s="5"/>
      <c r="BA11" s="5"/>
      <c r="BQ11" s="10"/>
    </row>
    <row r="12" spans="1:71" ht="18" customHeight="1" x14ac:dyDescent="0.4">
      <c r="B12" s="105">
        <f t="shared" ref="B12:B44" si="19">B11+1</f>
        <v>9</v>
      </c>
      <c r="C12" s="247"/>
      <c r="D12" s="248"/>
      <c r="E12" s="248"/>
      <c r="F12" s="248"/>
      <c r="G12" s="249"/>
      <c r="H12" s="214"/>
      <c r="I12" s="215"/>
      <c r="J12" s="212"/>
      <c r="K12" s="213"/>
      <c r="L12" s="212"/>
      <c r="M12" s="213"/>
      <c r="N12" s="63" t="str">
        <f t="shared" si="0"/>
        <v/>
      </c>
      <c r="O12" s="64"/>
      <c r="P12" s="65"/>
      <c r="Q12" s="106" t="s">
        <v>117</v>
      </c>
      <c r="R12" s="64"/>
      <c r="S12" s="65"/>
      <c r="T12" s="255" t="str">
        <f>IF(AJ12="","",AJ12)</f>
        <v/>
      </c>
      <c r="U12" s="256"/>
      <c r="V12" s="257"/>
      <c r="W12" s="48" t="s">
        <v>99</v>
      </c>
      <c r="X12" s="138" t="str">
        <f t="shared" si="15"/>
        <v/>
      </c>
      <c r="Y12" s="59" t="s">
        <v>98</v>
      </c>
      <c r="Z12" s="133"/>
      <c r="AB12" s="42" t="str">
        <f t="shared" si="1"/>
        <v/>
      </c>
      <c r="AC12" s="43" t="str">
        <f t="shared" si="2"/>
        <v/>
      </c>
      <c r="AD12" s="44" t="str">
        <f t="shared" si="3"/>
        <v/>
      </c>
      <c r="AE12" s="44" t="str">
        <f t="shared" si="4"/>
        <v/>
      </c>
      <c r="AF12" s="45" t="str">
        <f t="shared" si="5"/>
        <v/>
      </c>
      <c r="AG12" s="45" t="str">
        <f t="shared" si="6"/>
        <v/>
      </c>
      <c r="AH12" s="45" t="str">
        <f t="shared" si="7"/>
        <v/>
      </c>
      <c r="AI12" s="45" t="str">
        <f t="shared" si="8"/>
        <v/>
      </c>
      <c r="AJ12" s="66" t="str">
        <f t="shared" si="9"/>
        <v/>
      </c>
      <c r="AK12" s="45">
        <f t="shared" si="10"/>
        <v>0</v>
      </c>
      <c r="AL12" s="1"/>
      <c r="AM12" s="1"/>
      <c r="AN12" s="6"/>
      <c r="AO12" s="121">
        <f t="shared" si="16"/>
        <v>0</v>
      </c>
      <c r="AP12" s="122">
        <f t="shared" si="17"/>
        <v>0</v>
      </c>
      <c r="AQ12" s="119" t="str">
        <f t="shared" si="18"/>
        <v/>
      </c>
      <c r="AR12" s="119">
        <f t="shared" si="13"/>
        <v>0</v>
      </c>
      <c r="AS12" s="123">
        <f t="shared" si="14"/>
        <v>0</v>
      </c>
      <c r="AX12" s="5"/>
      <c r="AY12" s="5"/>
      <c r="AZ12" s="5"/>
      <c r="BA12" s="5"/>
      <c r="BQ12" s="10"/>
    </row>
    <row r="13" spans="1:71" ht="18" customHeight="1" x14ac:dyDescent="0.4">
      <c r="B13" s="105">
        <f t="shared" si="19"/>
        <v>10</v>
      </c>
      <c r="C13" s="247"/>
      <c r="D13" s="248"/>
      <c r="E13" s="248"/>
      <c r="F13" s="248"/>
      <c r="G13" s="249"/>
      <c r="H13" s="214"/>
      <c r="I13" s="215"/>
      <c r="J13" s="212"/>
      <c r="K13" s="213"/>
      <c r="L13" s="212"/>
      <c r="M13" s="213"/>
      <c r="N13" s="63" t="str">
        <f t="shared" si="0"/>
        <v/>
      </c>
      <c r="O13" s="64"/>
      <c r="P13" s="65"/>
      <c r="Q13" s="106" t="s">
        <v>117</v>
      </c>
      <c r="R13" s="64"/>
      <c r="S13" s="65"/>
      <c r="T13" s="255" t="str">
        <f t="shared" ref="T13:T41" si="20">IF(AJ13="","",AJ13)</f>
        <v/>
      </c>
      <c r="U13" s="256"/>
      <c r="V13" s="257"/>
      <c r="W13" s="48" t="s">
        <v>99</v>
      </c>
      <c r="X13" s="138" t="str">
        <f t="shared" si="15"/>
        <v/>
      </c>
      <c r="Y13" s="59" t="s">
        <v>98</v>
      </c>
      <c r="Z13" s="133"/>
      <c r="AB13" s="42" t="str">
        <f t="shared" ref="AB13:AB41" si="21">IF(C13="","",C13)</f>
        <v/>
      </c>
      <c r="AC13" s="43" t="str">
        <f t="shared" ref="AC13:AC41" si="22">IF(H13="","",H13)</f>
        <v/>
      </c>
      <c r="AD13" s="44" t="str">
        <f t="shared" ref="AD13:AD41" si="23">IF(J13="","",J13)</f>
        <v/>
      </c>
      <c r="AE13" s="44" t="str">
        <f t="shared" ref="AE13:AE41" si="24">IF(L13="","",L13)</f>
        <v/>
      </c>
      <c r="AF13" s="45" t="str">
        <f t="shared" ref="AF13:AG41" si="25">IF(O13="","",O13)</f>
        <v/>
      </c>
      <c r="AG13" s="45" t="str">
        <f t="shared" si="25"/>
        <v/>
      </c>
      <c r="AH13" s="45" t="str">
        <f t="shared" ref="AH13:AI41" si="26">IF(R13="","",R13)</f>
        <v/>
      </c>
      <c r="AI13" s="45" t="str">
        <f t="shared" si="26"/>
        <v/>
      </c>
      <c r="AJ13" s="66" t="str">
        <f t="shared" si="9"/>
        <v/>
      </c>
      <c r="AK13" s="45">
        <f t="shared" ref="AK13:AK41" si="27">IF(OR(AO13=0,AP13=0),0,IF(AO13&lt;AR13,ROUNDUP((AR13-AO13)/60,0),0)+IF(AP13&gt;AS13,ROUNDUP((AP13-AS13)/60,0),0))</f>
        <v>0</v>
      </c>
      <c r="AL13" s="1"/>
      <c r="AM13" s="1"/>
      <c r="AN13" s="6"/>
      <c r="AO13" s="121">
        <f t="shared" si="16"/>
        <v>0</v>
      </c>
      <c r="AP13" s="122">
        <f t="shared" si="17"/>
        <v>0</v>
      </c>
      <c r="AQ13" s="119" t="str">
        <f t="shared" si="18"/>
        <v/>
      </c>
      <c r="AR13" s="119">
        <f t="shared" si="13"/>
        <v>0</v>
      </c>
      <c r="AS13" s="123">
        <f t="shared" si="14"/>
        <v>0</v>
      </c>
      <c r="AX13" s="5"/>
      <c r="AY13" s="5"/>
      <c r="AZ13" s="5"/>
      <c r="BA13" s="5"/>
      <c r="BQ13" s="10"/>
    </row>
    <row r="14" spans="1:71" ht="18" customHeight="1" x14ac:dyDescent="0.4">
      <c r="B14" s="105">
        <f t="shared" si="19"/>
        <v>11</v>
      </c>
      <c r="C14" s="247"/>
      <c r="D14" s="248"/>
      <c r="E14" s="248"/>
      <c r="F14" s="248"/>
      <c r="G14" s="249"/>
      <c r="H14" s="214"/>
      <c r="I14" s="215"/>
      <c r="J14" s="212"/>
      <c r="K14" s="213"/>
      <c r="L14" s="212"/>
      <c r="M14" s="213"/>
      <c r="N14" s="63" t="str">
        <f t="shared" si="0"/>
        <v/>
      </c>
      <c r="O14" s="64"/>
      <c r="P14" s="65"/>
      <c r="Q14" s="106" t="s">
        <v>117</v>
      </c>
      <c r="R14" s="64"/>
      <c r="S14" s="65"/>
      <c r="T14" s="255" t="str">
        <f t="shared" si="20"/>
        <v/>
      </c>
      <c r="U14" s="256"/>
      <c r="V14" s="257"/>
      <c r="W14" s="48" t="s">
        <v>99</v>
      </c>
      <c r="X14" s="138" t="str">
        <f t="shared" si="15"/>
        <v/>
      </c>
      <c r="Y14" s="59" t="s">
        <v>98</v>
      </c>
      <c r="Z14" s="133"/>
      <c r="AB14" s="42" t="str">
        <f t="shared" si="21"/>
        <v/>
      </c>
      <c r="AC14" s="43" t="str">
        <f t="shared" si="22"/>
        <v/>
      </c>
      <c r="AD14" s="44" t="str">
        <f t="shared" si="23"/>
        <v/>
      </c>
      <c r="AE14" s="44" t="str">
        <f t="shared" si="24"/>
        <v/>
      </c>
      <c r="AF14" s="45" t="str">
        <f t="shared" si="25"/>
        <v/>
      </c>
      <c r="AG14" s="45" t="str">
        <f t="shared" si="25"/>
        <v/>
      </c>
      <c r="AH14" s="45" t="str">
        <f t="shared" si="26"/>
        <v/>
      </c>
      <c r="AI14" s="45" t="str">
        <f t="shared" si="26"/>
        <v/>
      </c>
      <c r="AJ14" s="66" t="str">
        <f t="shared" si="9"/>
        <v/>
      </c>
      <c r="AK14" s="45">
        <f t="shared" si="27"/>
        <v>0</v>
      </c>
      <c r="AL14" s="1"/>
      <c r="AM14" s="1"/>
      <c r="AN14" s="6"/>
      <c r="AO14" s="121">
        <f t="shared" si="16"/>
        <v>0</v>
      </c>
      <c r="AP14" s="122">
        <f t="shared" si="17"/>
        <v>0</v>
      </c>
      <c r="AQ14" s="119" t="str">
        <f t="shared" si="18"/>
        <v/>
      </c>
      <c r="AR14" s="119">
        <f t="shared" si="13"/>
        <v>0</v>
      </c>
      <c r="AS14" s="123">
        <f t="shared" si="14"/>
        <v>0</v>
      </c>
      <c r="AX14" s="5"/>
      <c r="AY14" s="5"/>
      <c r="AZ14" s="5"/>
      <c r="BA14" s="5"/>
      <c r="BQ14" s="10"/>
    </row>
    <row r="15" spans="1:71" ht="18" customHeight="1" x14ac:dyDescent="0.4">
      <c r="B15" s="105">
        <f t="shared" si="19"/>
        <v>12</v>
      </c>
      <c r="C15" s="247"/>
      <c r="D15" s="248"/>
      <c r="E15" s="248"/>
      <c r="F15" s="248"/>
      <c r="G15" s="249"/>
      <c r="H15" s="214"/>
      <c r="I15" s="215"/>
      <c r="J15" s="212"/>
      <c r="K15" s="213"/>
      <c r="L15" s="212"/>
      <c r="M15" s="213"/>
      <c r="N15" s="63" t="str">
        <f t="shared" si="0"/>
        <v/>
      </c>
      <c r="O15" s="64"/>
      <c r="P15" s="65"/>
      <c r="Q15" s="106" t="s">
        <v>117</v>
      </c>
      <c r="R15" s="64"/>
      <c r="S15" s="65"/>
      <c r="T15" s="255" t="str">
        <f t="shared" si="20"/>
        <v/>
      </c>
      <c r="U15" s="256"/>
      <c r="V15" s="257"/>
      <c r="W15" s="48" t="s">
        <v>99</v>
      </c>
      <c r="X15" s="138" t="str">
        <f t="shared" si="15"/>
        <v/>
      </c>
      <c r="Y15" s="59" t="s">
        <v>98</v>
      </c>
      <c r="Z15" s="133"/>
      <c r="AB15" s="42" t="str">
        <f t="shared" si="21"/>
        <v/>
      </c>
      <c r="AC15" s="43" t="str">
        <f t="shared" si="22"/>
        <v/>
      </c>
      <c r="AD15" s="44" t="str">
        <f t="shared" si="23"/>
        <v/>
      </c>
      <c r="AE15" s="44" t="str">
        <f t="shared" si="24"/>
        <v/>
      </c>
      <c r="AF15" s="45" t="str">
        <f t="shared" si="25"/>
        <v/>
      </c>
      <c r="AG15" s="45" t="str">
        <f t="shared" si="25"/>
        <v/>
      </c>
      <c r="AH15" s="45" t="str">
        <f t="shared" si="26"/>
        <v/>
      </c>
      <c r="AI15" s="45" t="str">
        <f t="shared" si="26"/>
        <v/>
      </c>
      <c r="AJ15" s="66" t="str">
        <f t="shared" si="9"/>
        <v/>
      </c>
      <c r="AK15" s="45">
        <f t="shared" si="27"/>
        <v>0</v>
      </c>
      <c r="AL15" s="1"/>
      <c r="AM15" s="1"/>
      <c r="AN15" s="6"/>
      <c r="AO15" s="121">
        <f t="shared" si="16"/>
        <v>0</v>
      </c>
      <c r="AP15" s="122">
        <f t="shared" si="17"/>
        <v>0</v>
      </c>
      <c r="AQ15" s="119" t="str">
        <f t="shared" si="18"/>
        <v/>
      </c>
      <c r="AR15" s="119">
        <f t="shared" si="13"/>
        <v>0</v>
      </c>
      <c r="AS15" s="123">
        <f t="shared" si="14"/>
        <v>0</v>
      </c>
      <c r="AX15" s="5"/>
      <c r="AY15" s="5"/>
      <c r="AZ15" s="5"/>
      <c r="BA15" s="5"/>
      <c r="BQ15" s="10"/>
    </row>
    <row r="16" spans="1:71" ht="18" customHeight="1" x14ac:dyDescent="0.4">
      <c r="B16" s="105">
        <f t="shared" si="19"/>
        <v>13</v>
      </c>
      <c r="C16" s="247"/>
      <c r="D16" s="248"/>
      <c r="E16" s="248"/>
      <c r="F16" s="248"/>
      <c r="G16" s="249"/>
      <c r="H16" s="214"/>
      <c r="I16" s="215"/>
      <c r="J16" s="212"/>
      <c r="K16" s="213"/>
      <c r="L16" s="212"/>
      <c r="M16" s="213"/>
      <c r="N16" s="63" t="str">
        <f t="shared" si="0"/>
        <v/>
      </c>
      <c r="O16" s="64"/>
      <c r="P16" s="65"/>
      <c r="Q16" s="106" t="s">
        <v>117</v>
      </c>
      <c r="R16" s="64"/>
      <c r="S16" s="65"/>
      <c r="T16" s="255" t="str">
        <f t="shared" si="20"/>
        <v/>
      </c>
      <c r="U16" s="256"/>
      <c r="V16" s="257"/>
      <c r="W16" s="48" t="s">
        <v>99</v>
      </c>
      <c r="X16" s="138" t="str">
        <f t="shared" si="15"/>
        <v/>
      </c>
      <c r="Y16" s="59" t="s">
        <v>98</v>
      </c>
      <c r="Z16" s="133"/>
      <c r="AA16" s="19"/>
      <c r="AB16" s="42" t="str">
        <f t="shared" si="21"/>
        <v/>
      </c>
      <c r="AC16" s="43" t="str">
        <f t="shared" si="22"/>
        <v/>
      </c>
      <c r="AD16" s="44" t="str">
        <f t="shared" si="23"/>
        <v/>
      </c>
      <c r="AE16" s="44" t="str">
        <f t="shared" si="24"/>
        <v/>
      </c>
      <c r="AF16" s="45" t="str">
        <f t="shared" si="25"/>
        <v/>
      </c>
      <c r="AG16" s="45" t="str">
        <f t="shared" si="25"/>
        <v/>
      </c>
      <c r="AH16" s="45" t="str">
        <f t="shared" si="26"/>
        <v/>
      </c>
      <c r="AI16" s="45" t="str">
        <f t="shared" si="26"/>
        <v/>
      </c>
      <c r="AJ16" s="66" t="str">
        <f t="shared" si="9"/>
        <v/>
      </c>
      <c r="AK16" s="45">
        <f t="shared" si="27"/>
        <v>0</v>
      </c>
      <c r="AL16" s="1"/>
      <c r="AM16" s="1"/>
      <c r="AN16" s="6"/>
      <c r="AO16" s="121">
        <f t="shared" si="16"/>
        <v>0</v>
      </c>
      <c r="AP16" s="122">
        <f t="shared" si="17"/>
        <v>0</v>
      </c>
      <c r="AQ16" s="119" t="str">
        <f t="shared" si="18"/>
        <v/>
      </c>
      <c r="AR16" s="119">
        <f t="shared" si="13"/>
        <v>0</v>
      </c>
      <c r="AS16" s="123">
        <f t="shared" si="14"/>
        <v>0</v>
      </c>
      <c r="AX16" s="5"/>
      <c r="AY16" s="5"/>
      <c r="AZ16" s="5"/>
      <c r="BA16" s="5"/>
      <c r="BQ16" s="10"/>
    </row>
    <row r="17" spans="2:69" ht="18" customHeight="1" x14ac:dyDescent="0.4">
      <c r="B17" s="105">
        <f t="shared" si="19"/>
        <v>14</v>
      </c>
      <c r="C17" s="247"/>
      <c r="D17" s="248"/>
      <c r="E17" s="248"/>
      <c r="F17" s="248"/>
      <c r="G17" s="249"/>
      <c r="H17" s="214"/>
      <c r="I17" s="215"/>
      <c r="J17" s="212"/>
      <c r="K17" s="213"/>
      <c r="L17" s="212"/>
      <c r="M17" s="213"/>
      <c r="N17" s="63" t="str">
        <f t="shared" ref="N17:N41" si="28">IF(ISERROR(DATE(H17,J17,L17)),"",DATE(H17,J17,L17))</f>
        <v/>
      </c>
      <c r="O17" s="64"/>
      <c r="P17" s="65"/>
      <c r="Q17" s="106" t="s">
        <v>117</v>
      </c>
      <c r="R17" s="64"/>
      <c r="S17" s="65"/>
      <c r="T17" s="255" t="str">
        <f t="shared" si="20"/>
        <v/>
      </c>
      <c r="U17" s="256"/>
      <c r="V17" s="257"/>
      <c r="W17" s="48" t="s">
        <v>99</v>
      </c>
      <c r="X17" s="138" t="str">
        <f t="shared" si="15"/>
        <v/>
      </c>
      <c r="Y17" s="59" t="s">
        <v>98</v>
      </c>
      <c r="Z17" s="133"/>
      <c r="AA17" s="19"/>
      <c r="AB17" s="42" t="str">
        <f t="shared" si="21"/>
        <v/>
      </c>
      <c r="AC17" s="43" t="str">
        <f t="shared" si="22"/>
        <v/>
      </c>
      <c r="AD17" s="44" t="str">
        <f t="shared" si="23"/>
        <v/>
      </c>
      <c r="AE17" s="44" t="str">
        <f t="shared" si="24"/>
        <v/>
      </c>
      <c r="AF17" s="45" t="str">
        <f t="shared" si="25"/>
        <v/>
      </c>
      <c r="AG17" s="45" t="str">
        <f t="shared" si="25"/>
        <v/>
      </c>
      <c r="AH17" s="45" t="str">
        <f t="shared" si="26"/>
        <v/>
      </c>
      <c r="AI17" s="45" t="str">
        <f t="shared" si="26"/>
        <v/>
      </c>
      <c r="AJ17" s="66" t="str">
        <f t="shared" si="9"/>
        <v/>
      </c>
      <c r="AK17" s="45">
        <f t="shared" si="27"/>
        <v>0</v>
      </c>
      <c r="AO17" s="121">
        <f t="shared" si="16"/>
        <v>0</v>
      </c>
      <c r="AP17" s="122">
        <f t="shared" si="17"/>
        <v>0</v>
      </c>
      <c r="AQ17" s="119" t="str">
        <f t="shared" si="18"/>
        <v/>
      </c>
      <c r="AR17" s="119">
        <f t="shared" si="13"/>
        <v>0</v>
      </c>
      <c r="AS17" s="123">
        <f t="shared" si="14"/>
        <v>0</v>
      </c>
      <c r="BL17" s="10"/>
      <c r="BM17" s="10"/>
      <c r="BN17" s="10"/>
      <c r="BO17" s="10"/>
      <c r="BP17" s="10"/>
      <c r="BQ17" s="10"/>
    </row>
    <row r="18" spans="2:69" ht="18" customHeight="1" x14ac:dyDescent="0.4">
      <c r="B18" s="105">
        <f t="shared" si="19"/>
        <v>15</v>
      </c>
      <c r="C18" s="247"/>
      <c r="D18" s="248"/>
      <c r="E18" s="248"/>
      <c r="F18" s="248"/>
      <c r="G18" s="249"/>
      <c r="H18" s="214"/>
      <c r="I18" s="215"/>
      <c r="J18" s="212"/>
      <c r="K18" s="213"/>
      <c r="L18" s="212"/>
      <c r="M18" s="213"/>
      <c r="N18" s="63" t="str">
        <f t="shared" si="28"/>
        <v/>
      </c>
      <c r="O18" s="64"/>
      <c r="P18" s="65"/>
      <c r="Q18" s="106" t="s">
        <v>117</v>
      </c>
      <c r="R18" s="64"/>
      <c r="S18" s="65"/>
      <c r="T18" s="255" t="str">
        <f t="shared" si="20"/>
        <v/>
      </c>
      <c r="U18" s="256"/>
      <c r="V18" s="257"/>
      <c r="W18" s="48" t="s">
        <v>99</v>
      </c>
      <c r="X18" s="138" t="str">
        <f t="shared" si="15"/>
        <v/>
      </c>
      <c r="Y18" s="59" t="s">
        <v>98</v>
      </c>
      <c r="Z18" s="133"/>
      <c r="AA18" s="19"/>
      <c r="AB18" s="42" t="str">
        <f t="shared" si="21"/>
        <v/>
      </c>
      <c r="AC18" s="43" t="str">
        <f t="shared" si="22"/>
        <v/>
      </c>
      <c r="AD18" s="44" t="str">
        <f t="shared" si="23"/>
        <v/>
      </c>
      <c r="AE18" s="44" t="str">
        <f t="shared" si="24"/>
        <v/>
      </c>
      <c r="AF18" s="45" t="str">
        <f t="shared" si="25"/>
        <v/>
      </c>
      <c r="AG18" s="45" t="str">
        <f t="shared" si="25"/>
        <v/>
      </c>
      <c r="AH18" s="45" t="str">
        <f t="shared" si="26"/>
        <v/>
      </c>
      <c r="AI18" s="45" t="str">
        <f t="shared" si="26"/>
        <v/>
      </c>
      <c r="AJ18" s="66" t="str">
        <f t="shared" si="9"/>
        <v/>
      </c>
      <c r="AK18" s="45">
        <f t="shared" si="27"/>
        <v>0</v>
      </c>
      <c r="AO18" s="121">
        <f t="shared" si="16"/>
        <v>0</v>
      </c>
      <c r="AP18" s="122">
        <f t="shared" si="17"/>
        <v>0</v>
      </c>
      <c r="AQ18" s="119" t="str">
        <f t="shared" si="18"/>
        <v/>
      </c>
      <c r="AR18" s="119">
        <f t="shared" si="13"/>
        <v>0</v>
      </c>
      <c r="AS18" s="123">
        <f t="shared" si="14"/>
        <v>0</v>
      </c>
      <c r="BL18" s="10"/>
      <c r="BM18" s="10"/>
      <c r="BN18" s="10"/>
      <c r="BO18" s="10"/>
      <c r="BP18" s="10"/>
      <c r="BQ18" s="10"/>
    </row>
    <row r="19" spans="2:69" ht="18" customHeight="1" x14ac:dyDescent="0.4">
      <c r="B19" s="105">
        <f t="shared" si="19"/>
        <v>16</v>
      </c>
      <c r="C19" s="247"/>
      <c r="D19" s="248"/>
      <c r="E19" s="248"/>
      <c r="F19" s="248"/>
      <c r="G19" s="249"/>
      <c r="H19" s="214"/>
      <c r="I19" s="215"/>
      <c r="J19" s="212"/>
      <c r="K19" s="213"/>
      <c r="L19" s="212"/>
      <c r="M19" s="213"/>
      <c r="N19" s="63" t="str">
        <f t="shared" si="28"/>
        <v/>
      </c>
      <c r="O19" s="64"/>
      <c r="P19" s="65"/>
      <c r="Q19" s="106" t="s">
        <v>117</v>
      </c>
      <c r="R19" s="64"/>
      <c r="S19" s="65"/>
      <c r="T19" s="255" t="str">
        <f t="shared" si="20"/>
        <v/>
      </c>
      <c r="U19" s="256"/>
      <c r="V19" s="257"/>
      <c r="W19" s="48" t="s">
        <v>99</v>
      </c>
      <c r="X19" s="138" t="str">
        <f t="shared" si="15"/>
        <v/>
      </c>
      <c r="Y19" s="59" t="s">
        <v>98</v>
      </c>
      <c r="Z19" s="133"/>
      <c r="AA19" s="19"/>
      <c r="AB19" s="42" t="str">
        <f t="shared" si="21"/>
        <v/>
      </c>
      <c r="AC19" s="43" t="str">
        <f t="shared" si="22"/>
        <v/>
      </c>
      <c r="AD19" s="44" t="str">
        <f t="shared" si="23"/>
        <v/>
      </c>
      <c r="AE19" s="44" t="str">
        <f t="shared" si="24"/>
        <v/>
      </c>
      <c r="AF19" s="45" t="str">
        <f t="shared" si="25"/>
        <v/>
      </c>
      <c r="AG19" s="45" t="str">
        <f t="shared" si="25"/>
        <v/>
      </c>
      <c r="AH19" s="45" t="str">
        <f t="shared" si="26"/>
        <v/>
      </c>
      <c r="AI19" s="45" t="str">
        <f t="shared" si="26"/>
        <v/>
      </c>
      <c r="AJ19" s="66" t="str">
        <f t="shared" si="9"/>
        <v/>
      </c>
      <c r="AK19" s="45">
        <f t="shared" si="27"/>
        <v>0</v>
      </c>
      <c r="AO19" s="121">
        <f t="shared" si="16"/>
        <v>0</v>
      </c>
      <c r="AP19" s="122">
        <f t="shared" si="17"/>
        <v>0</v>
      </c>
      <c r="AQ19" s="119" t="str">
        <f t="shared" si="18"/>
        <v/>
      </c>
      <c r="AR19" s="119">
        <f t="shared" si="13"/>
        <v>0</v>
      </c>
      <c r="AS19" s="123">
        <f t="shared" si="14"/>
        <v>0</v>
      </c>
      <c r="BL19" s="10"/>
      <c r="BM19" s="10"/>
      <c r="BN19" s="10"/>
      <c r="BO19" s="10"/>
      <c r="BP19" s="10"/>
      <c r="BQ19" s="10"/>
    </row>
    <row r="20" spans="2:69" ht="18" customHeight="1" x14ac:dyDescent="0.4">
      <c r="B20" s="105">
        <f t="shared" si="19"/>
        <v>17</v>
      </c>
      <c r="C20" s="247"/>
      <c r="D20" s="248"/>
      <c r="E20" s="248"/>
      <c r="F20" s="248"/>
      <c r="G20" s="249"/>
      <c r="H20" s="214"/>
      <c r="I20" s="215"/>
      <c r="J20" s="212"/>
      <c r="K20" s="213"/>
      <c r="L20" s="212"/>
      <c r="M20" s="213"/>
      <c r="N20" s="63" t="str">
        <f t="shared" si="28"/>
        <v/>
      </c>
      <c r="O20" s="64"/>
      <c r="P20" s="65"/>
      <c r="Q20" s="106" t="s">
        <v>117</v>
      </c>
      <c r="R20" s="64"/>
      <c r="S20" s="65"/>
      <c r="T20" s="255" t="str">
        <f t="shared" si="20"/>
        <v/>
      </c>
      <c r="U20" s="256"/>
      <c r="V20" s="257"/>
      <c r="W20" s="48" t="s">
        <v>99</v>
      </c>
      <c r="X20" s="138" t="str">
        <f t="shared" si="15"/>
        <v/>
      </c>
      <c r="Y20" s="59" t="s">
        <v>98</v>
      </c>
      <c r="Z20" s="133"/>
      <c r="AA20" s="19"/>
      <c r="AB20" s="42" t="str">
        <f t="shared" si="21"/>
        <v/>
      </c>
      <c r="AC20" s="43" t="str">
        <f t="shared" si="22"/>
        <v/>
      </c>
      <c r="AD20" s="44" t="str">
        <f t="shared" si="23"/>
        <v/>
      </c>
      <c r="AE20" s="44" t="str">
        <f t="shared" si="24"/>
        <v/>
      </c>
      <c r="AF20" s="45" t="str">
        <f t="shared" si="25"/>
        <v/>
      </c>
      <c r="AG20" s="45" t="str">
        <f t="shared" si="25"/>
        <v/>
      </c>
      <c r="AH20" s="45" t="str">
        <f t="shared" si="26"/>
        <v/>
      </c>
      <c r="AI20" s="45" t="str">
        <f t="shared" si="26"/>
        <v/>
      </c>
      <c r="AJ20" s="66" t="str">
        <f t="shared" si="9"/>
        <v/>
      </c>
      <c r="AK20" s="45">
        <f t="shared" si="27"/>
        <v>0</v>
      </c>
      <c r="AO20" s="121">
        <f t="shared" si="16"/>
        <v>0</v>
      </c>
      <c r="AP20" s="122">
        <f t="shared" si="17"/>
        <v>0</v>
      </c>
      <c r="AQ20" s="119" t="str">
        <f t="shared" si="18"/>
        <v/>
      </c>
      <c r="AR20" s="119">
        <f t="shared" si="13"/>
        <v>0</v>
      </c>
      <c r="AS20" s="123">
        <f t="shared" si="14"/>
        <v>0</v>
      </c>
      <c r="BL20" s="10"/>
      <c r="BM20" s="10"/>
      <c r="BN20" s="10"/>
      <c r="BO20" s="10"/>
      <c r="BP20" s="10"/>
      <c r="BQ20" s="10"/>
    </row>
    <row r="21" spans="2:69" ht="18" customHeight="1" x14ac:dyDescent="0.4">
      <c r="B21" s="105">
        <f t="shared" si="19"/>
        <v>18</v>
      </c>
      <c r="C21" s="247"/>
      <c r="D21" s="248"/>
      <c r="E21" s="248"/>
      <c r="F21" s="248"/>
      <c r="G21" s="249"/>
      <c r="H21" s="214"/>
      <c r="I21" s="215"/>
      <c r="J21" s="212"/>
      <c r="K21" s="213"/>
      <c r="L21" s="212"/>
      <c r="M21" s="213"/>
      <c r="N21" s="63" t="str">
        <f t="shared" si="28"/>
        <v/>
      </c>
      <c r="O21" s="64"/>
      <c r="P21" s="65"/>
      <c r="Q21" s="106" t="s">
        <v>117</v>
      </c>
      <c r="R21" s="64"/>
      <c r="S21" s="65"/>
      <c r="T21" s="255" t="str">
        <f t="shared" si="20"/>
        <v/>
      </c>
      <c r="U21" s="256"/>
      <c r="V21" s="257"/>
      <c r="W21" s="48" t="s">
        <v>99</v>
      </c>
      <c r="X21" s="138" t="str">
        <f t="shared" si="15"/>
        <v/>
      </c>
      <c r="Y21" s="59" t="s">
        <v>98</v>
      </c>
      <c r="Z21" s="133"/>
      <c r="AA21" s="19"/>
      <c r="AB21" s="42" t="str">
        <f t="shared" si="21"/>
        <v/>
      </c>
      <c r="AC21" s="43" t="str">
        <f t="shared" si="22"/>
        <v/>
      </c>
      <c r="AD21" s="44" t="str">
        <f t="shared" si="23"/>
        <v/>
      </c>
      <c r="AE21" s="44" t="str">
        <f t="shared" si="24"/>
        <v/>
      </c>
      <c r="AF21" s="45" t="str">
        <f t="shared" si="25"/>
        <v/>
      </c>
      <c r="AG21" s="45" t="str">
        <f t="shared" si="25"/>
        <v/>
      </c>
      <c r="AH21" s="45" t="str">
        <f t="shared" si="26"/>
        <v/>
      </c>
      <c r="AI21" s="45" t="str">
        <f t="shared" si="26"/>
        <v/>
      </c>
      <c r="AJ21" s="66" t="str">
        <f t="shared" si="9"/>
        <v/>
      </c>
      <c r="AK21" s="45">
        <f t="shared" si="27"/>
        <v>0</v>
      </c>
      <c r="AO21" s="121">
        <f t="shared" si="16"/>
        <v>0</v>
      </c>
      <c r="AP21" s="122">
        <f t="shared" si="17"/>
        <v>0</v>
      </c>
      <c r="AQ21" s="119" t="str">
        <f t="shared" si="18"/>
        <v/>
      </c>
      <c r="AR21" s="119">
        <f t="shared" si="13"/>
        <v>0</v>
      </c>
      <c r="AS21" s="123">
        <f t="shared" si="14"/>
        <v>0</v>
      </c>
      <c r="BL21" s="10"/>
      <c r="BM21" s="10"/>
      <c r="BN21" s="10"/>
      <c r="BO21" s="10"/>
      <c r="BP21" s="10"/>
      <c r="BQ21" s="10"/>
    </row>
    <row r="22" spans="2:69" ht="18" customHeight="1" x14ac:dyDescent="0.4">
      <c r="B22" s="105">
        <f t="shared" si="19"/>
        <v>19</v>
      </c>
      <c r="C22" s="247"/>
      <c r="D22" s="248"/>
      <c r="E22" s="248"/>
      <c r="F22" s="248"/>
      <c r="G22" s="249"/>
      <c r="H22" s="214"/>
      <c r="I22" s="215"/>
      <c r="J22" s="212"/>
      <c r="K22" s="213"/>
      <c r="L22" s="212"/>
      <c r="M22" s="213"/>
      <c r="N22" s="63" t="str">
        <f t="shared" si="28"/>
        <v/>
      </c>
      <c r="O22" s="64"/>
      <c r="P22" s="65"/>
      <c r="Q22" s="106" t="s">
        <v>117</v>
      </c>
      <c r="R22" s="64"/>
      <c r="S22" s="65"/>
      <c r="T22" s="255" t="str">
        <f t="shared" si="20"/>
        <v/>
      </c>
      <c r="U22" s="256"/>
      <c r="V22" s="257"/>
      <c r="W22" s="48" t="s">
        <v>99</v>
      </c>
      <c r="X22" s="138" t="str">
        <f t="shared" si="15"/>
        <v/>
      </c>
      <c r="Y22" s="59" t="s">
        <v>98</v>
      </c>
      <c r="Z22" s="133"/>
      <c r="AA22" s="19"/>
      <c r="AB22" s="42" t="str">
        <f t="shared" si="21"/>
        <v/>
      </c>
      <c r="AC22" s="43" t="str">
        <f t="shared" si="22"/>
        <v/>
      </c>
      <c r="AD22" s="44" t="str">
        <f t="shared" si="23"/>
        <v/>
      </c>
      <c r="AE22" s="44" t="str">
        <f t="shared" si="24"/>
        <v/>
      </c>
      <c r="AF22" s="45" t="str">
        <f t="shared" si="25"/>
        <v/>
      </c>
      <c r="AG22" s="45" t="str">
        <f t="shared" si="25"/>
        <v/>
      </c>
      <c r="AH22" s="45" t="str">
        <f t="shared" si="26"/>
        <v/>
      </c>
      <c r="AI22" s="45" t="str">
        <f t="shared" si="26"/>
        <v/>
      </c>
      <c r="AJ22" s="66" t="str">
        <f t="shared" si="9"/>
        <v/>
      </c>
      <c r="AK22" s="45">
        <f t="shared" si="27"/>
        <v>0</v>
      </c>
      <c r="AO22" s="121">
        <f t="shared" si="16"/>
        <v>0</v>
      </c>
      <c r="AP22" s="122">
        <f t="shared" si="17"/>
        <v>0</v>
      </c>
      <c r="AQ22" s="119" t="str">
        <f t="shared" si="18"/>
        <v/>
      </c>
      <c r="AR22" s="119">
        <f t="shared" si="13"/>
        <v>0</v>
      </c>
      <c r="AS22" s="123">
        <f t="shared" si="14"/>
        <v>0</v>
      </c>
      <c r="BL22" s="10"/>
      <c r="BM22" s="10"/>
      <c r="BN22" s="10"/>
      <c r="BO22" s="10"/>
      <c r="BP22" s="10"/>
      <c r="BQ22" s="10"/>
    </row>
    <row r="23" spans="2:69" ht="18" customHeight="1" x14ac:dyDescent="0.4">
      <c r="B23" s="105">
        <f t="shared" si="19"/>
        <v>20</v>
      </c>
      <c r="C23" s="247"/>
      <c r="D23" s="248"/>
      <c r="E23" s="248"/>
      <c r="F23" s="248"/>
      <c r="G23" s="249"/>
      <c r="H23" s="214"/>
      <c r="I23" s="215"/>
      <c r="J23" s="212"/>
      <c r="K23" s="213"/>
      <c r="L23" s="212"/>
      <c r="M23" s="213"/>
      <c r="N23" s="63" t="str">
        <f t="shared" si="28"/>
        <v/>
      </c>
      <c r="O23" s="64"/>
      <c r="P23" s="65"/>
      <c r="Q23" s="106" t="s">
        <v>117</v>
      </c>
      <c r="R23" s="64"/>
      <c r="S23" s="65"/>
      <c r="T23" s="255" t="str">
        <f t="shared" si="20"/>
        <v/>
      </c>
      <c r="U23" s="256"/>
      <c r="V23" s="257"/>
      <c r="W23" s="48" t="s">
        <v>99</v>
      </c>
      <c r="X23" s="138" t="str">
        <f t="shared" si="15"/>
        <v/>
      </c>
      <c r="Y23" s="59" t="s">
        <v>98</v>
      </c>
      <c r="Z23" s="133"/>
      <c r="AA23" s="19"/>
      <c r="AB23" s="42" t="str">
        <f t="shared" si="21"/>
        <v/>
      </c>
      <c r="AC23" s="43" t="str">
        <f t="shared" si="22"/>
        <v/>
      </c>
      <c r="AD23" s="44" t="str">
        <f t="shared" si="23"/>
        <v/>
      </c>
      <c r="AE23" s="44" t="str">
        <f t="shared" si="24"/>
        <v/>
      </c>
      <c r="AF23" s="45" t="str">
        <f t="shared" si="25"/>
        <v/>
      </c>
      <c r="AG23" s="45" t="str">
        <f t="shared" si="25"/>
        <v/>
      </c>
      <c r="AH23" s="45" t="str">
        <f t="shared" si="26"/>
        <v/>
      </c>
      <c r="AI23" s="45" t="str">
        <f t="shared" si="26"/>
        <v/>
      </c>
      <c r="AJ23" s="66" t="str">
        <f t="shared" si="9"/>
        <v/>
      </c>
      <c r="AK23" s="45">
        <f t="shared" si="27"/>
        <v>0</v>
      </c>
      <c r="AO23" s="121">
        <f t="shared" si="16"/>
        <v>0</v>
      </c>
      <c r="AP23" s="122">
        <f t="shared" si="17"/>
        <v>0</v>
      </c>
      <c r="AQ23" s="119" t="str">
        <f t="shared" si="18"/>
        <v/>
      </c>
      <c r="AR23" s="119">
        <f t="shared" si="13"/>
        <v>0</v>
      </c>
      <c r="AS23" s="123">
        <f t="shared" si="14"/>
        <v>0</v>
      </c>
      <c r="BL23" s="10"/>
      <c r="BM23" s="10"/>
      <c r="BN23" s="10"/>
      <c r="BO23" s="10"/>
      <c r="BP23" s="10"/>
      <c r="BQ23" s="10"/>
    </row>
    <row r="24" spans="2:69" ht="18" customHeight="1" x14ac:dyDescent="0.4">
      <c r="B24" s="105">
        <f t="shared" si="19"/>
        <v>21</v>
      </c>
      <c r="C24" s="247"/>
      <c r="D24" s="248"/>
      <c r="E24" s="248"/>
      <c r="F24" s="248"/>
      <c r="G24" s="249"/>
      <c r="H24" s="214"/>
      <c r="I24" s="215"/>
      <c r="J24" s="212"/>
      <c r="K24" s="213"/>
      <c r="L24" s="212"/>
      <c r="M24" s="213"/>
      <c r="N24" s="63" t="str">
        <f t="shared" si="28"/>
        <v/>
      </c>
      <c r="O24" s="64"/>
      <c r="P24" s="65"/>
      <c r="Q24" s="106" t="s">
        <v>117</v>
      </c>
      <c r="R24" s="64"/>
      <c r="S24" s="65"/>
      <c r="T24" s="255" t="str">
        <f t="shared" si="20"/>
        <v/>
      </c>
      <c r="U24" s="256"/>
      <c r="V24" s="257"/>
      <c r="W24" s="48" t="s">
        <v>99</v>
      </c>
      <c r="X24" s="138" t="str">
        <f t="shared" si="15"/>
        <v/>
      </c>
      <c r="Y24" s="59" t="s">
        <v>98</v>
      </c>
      <c r="Z24" s="133"/>
      <c r="AA24" s="19"/>
      <c r="AB24" s="42" t="str">
        <f t="shared" si="21"/>
        <v/>
      </c>
      <c r="AC24" s="43" t="str">
        <f t="shared" si="22"/>
        <v/>
      </c>
      <c r="AD24" s="44" t="str">
        <f t="shared" si="23"/>
        <v/>
      </c>
      <c r="AE24" s="44" t="str">
        <f t="shared" si="24"/>
        <v/>
      </c>
      <c r="AF24" s="45" t="str">
        <f t="shared" si="25"/>
        <v/>
      </c>
      <c r="AG24" s="45" t="str">
        <f t="shared" si="25"/>
        <v/>
      </c>
      <c r="AH24" s="45" t="str">
        <f t="shared" si="26"/>
        <v/>
      </c>
      <c r="AI24" s="45" t="str">
        <f t="shared" si="26"/>
        <v/>
      </c>
      <c r="AJ24" s="66" t="str">
        <f t="shared" si="9"/>
        <v/>
      </c>
      <c r="AK24" s="45">
        <f t="shared" si="27"/>
        <v>0</v>
      </c>
      <c r="AO24" s="121">
        <f t="shared" si="16"/>
        <v>0</v>
      </c>
      <c r="AP24" s="122">
        <f t="shared" si="17"/>
        <v>0</v>
      </c>
      <c r="AQ24" s="119" t="str">
        <f t="shared" si="18"/>
        <v/>
      </c>
      <c r="AR24" s="119">
        <f t="shared" si="13"/>
        <v>0</v>
      </c>
      <c r="AS24" s="123">
        <f t="shared" si="14"/>
        <v>0</v>
      </c>
      <c r="BL24" s="10"/>
      <c r="BM24" s="10"/>
      <c r="BN24" s="10"/>
      <c r="BO24" s="10"/>
      <c r="BP24" s="10"/>
      <c r="BQ24" s="10"/>
    </row>
    <row r="25" spans="2:69" ht="18" customHeight="1" x14ac:dyDescent="0.4">
      <c r="B25" s="105">
        <f t="shared" si="19"/>
        <v>22</v>
      </c>
      <c r="C25" s="247"/>
      <c r="D25" s="248"/>
      <c r="E25" s="248"/>
      <c r="F25" s="248"/>
      <c r="G25" s="249"/>
      <c r="H25" s="214"/>
      <c r="I25" s="215"/>
      <c r="J25" s="212"/>
      <c r="K25" s="213"/>
      <c r="L25" s="212"/>
      <c r="M25" s="213"/>
      <c r="N25" s="63" t="str">
        <f t="shared" ref="N25:N31" si="29">IF(ISERROR(DATE(H25,J25,L25)),"",DATE(H25,J25,L25))</f>
        <v/>
      </c>
      <c r="O25" s="64"/>
      <c r="P25" s="65"/>
      <c r="Q25" s="106" t="s">
        <v>117</v>
      </c>
      <c r="R25" s="64"/>
      <c r="S25" s="65"/>
      <c r="T25" s="255" t="str">
        <f t="shared" ref="T25:T31" si="30">IF(AJ25="","",AJ25)</f>
        <v/>
      </c>
      <c r="U25" s="256"/>
      <c r="V25" s="257"/>
      <c r="W25" s="48" t="s">
        <v>99</v>
      </c>
      <c r="X25" s="138" t="str">
        <f t="shared" si="15"/>
        <v/>
      </c>
      <c r="Y25" s="59" t="s">
        <v>98</v>
      </c>
      <c r="Z25" s="133"/>
      <c r="AA25" s="19"/>
      <c r="AB25" s="42" t="str">
        <f t="shared" ref="AB25:AB31" si="31">IF(C25="","",C25)</f>
        <v/>
      </c>
      <c r="AC25" s="43" t="str">
        <f t="shared" ref="AC25:AC31" si="32">IF(H25="","",H25)</f>
        <v/>
      </c>
      <c r="AD25" s="44" t="str">
        <f t="shared" ref="AD25:AD31" si="33">IF(J25="","",J25)</f>
        <v/>
      </c>
      <c r="AE25" s="44" t="str">
        <f t="shared" ref="AE25:AE31" si="34">IF(L25="","",L25)</f>
        <v/>
      </c>
      <c r="AF25" s="45" t="str">
        <f t="shared" ref="AF25:AF31" si="35">IF(O25="","",O25)</f>
        <v/>
      </c>
      <c r="AG25" s="45" t="str">
        <f t="shared" ref="AG25:AG31" si="36">IF(P25="","",P25)</f>
        <v/>
      </c>
      <c r="AH25" s="45" t="str">
        <f t="shared" ref="AH25:AH31" si="37">IF(R25="","",R25)</f>
        <v/>
      </c>
      <c r="AI25" s="45" t="str">
        <f t="shared" ref="AI25:AI31" si="38">IF(S25="","",S25)</f>
        <v/>
      </c>
      <c r="AJ25" s="66" t="str">
        <f t="shared" si="9"/>
        <v/>
      </c>
      <c r="AK25" s="45">
        <f t="shared" ref="AK25:AK31" si="39">IF(OR(AO25=0,AP25=0),0,IF(AO25&lt;AR25,ROUNDUP((AR25-AO25)/60,0),0)+IF(AP25&gt;AS25,ROUNDUP((AP25-AS25)/60,0),0))</f>
        <v>0</v>
      </c>
      <c r="AO25" s="121">
        <f t="shared" si="16"/>
        <v>0</v>
      </c>
      <c r="AP25" s="122">
        <f t="shared" si="17"/>
        <v>0</v>
      </c>
      <c r="AQ25" s="119" t="str">
        <f t="shared" si="18"/>
        <v/>
      </c>
      <c r="AR25" s="119">
        <f t="shared" si="13"/>
        <v>0</v>
      </c>
      <c r="AS25" s="123">
        <f t="shared" si="14"/>
        <v>0</v>
      </c>
      <c r="BL25" s="10"/>
      <c r="BM25" s="10"/>
      <c r="BN25" s="10"/>
      <c r="BO25" s="10"/>
      <c r="BP25" s="10"/>
      <c r="BQ25" s="10"/>
    </row>
    <row r="26" spans="2:69" ht="18" customHeight="1" x14ac:dyDescent="0.4">
      <c r="B26" s="105">
        <f t="shared" si="19"/>
        <v>23</v>
      </c>
      <c r="C26" s="247"/>
      <c r="D26" s="248"/>
      <c r="E26" s="248"/>
      <c r="F26" s="248"/>
      <c r="G26" s="249"/>
      <c r="H26" s="214"/>
      <c r="I26" s="215"/>
      <c r="J26" s="212"/>
      <c r="K26" s="213"/>
      <c r="L26" s="212"/>
      <c r="M26" s="213"/>
      <c r="N26" s="63" t="str">
        <f t="shared" si="29"/>
        <v/>
      </c>
      <c r="O26" s="64"/>
      <c r="P26" s="65"/>
      <c r="Q26" s="106" t="s">
        <v>117</v>
      </c>
      <c r="R26" s="64"/>
      <c r="S26" s="65"/>
      <c r="T26" s="255" t="str">
        <f t="shared" si="30"/>
        <v/>
      </c>
      <c r="U26" s="256"/>
      <c r="V26" s="257"/>
      <c r="W26" s="48" t="s">
        <v>99</v>
      </c>
      <c r="X26" s="138" t="str">
        <f t="shared" si="15"/>
        <v/>
      </c>
      <c r="Y26" s="59" t="s">
        <v>98</v>
      </c>
      <c r="Z26" s="133"/>
      <c r="AA26" s="19"/>
      <c r="AB26" s="42" t="str">
        <f t="shared" si="31"/>
        <v/>
      </c>
      <c r="AC26" s="43" t="str">
        <f t="shared" si="32"/>
        <v/>
      </c>
      <c r="AD26" s="44" t="str">
        <f t="shared" si="33"/>
        <v/>
      </c>
      <c r="AE26" s="44" t="str">
        <f t="shared" si="34"/>
        <v/>
      </c>
      <c r="AF26" s="45" t="str">
        <f t="shared" si="35"/>
        <v/>
      </c>
      <c r="AG26" s="45" t="str">
        <f t="shared" si="36"/>
        <v/>
      </c>
      <c r="AH26" s="45" t="str">
        <f t="shared" si="37"/>
        <v/>
      </c>
      <c r="AI26" s="45" t="str">
        <f t="shared" si="38"/>
        <v/>
      </c>
      <c r="AJ26" s="66" t="str">
        <f t="shared" si="9"/>
        <v/>
      </c>
      <c r="AK26" s="45">
        <f t="shared" si="39"/>
        <v>0</v>
      </c>
      <c r="AO26" s="121">
        <f t="shared" si="16"/>
        <v>0</v>
      </c>
      <c r="AP26" s="122">
        <f t="shared" si="17"/>
        <v>0</v>
      </c>
      <c r="AQ26" s="119" t="str">
        <f t="shared" si="18"/>
        <v/>
      </c>
      <c r="AR26" s="119">
        <f t="shared" si="13"/>
        <v>0</v>
      </c>
      <c r="AS26" s="123">
        <f t="shared" si="14"/>
        <v>0</v>
      </c>
      <c r="BL26" s="10"/>
      <c r="BM26" s="10"/>
      <c r="BN26" s="10"/>
      <c r="BO26" s="10"/>
      <c r="BP26" s="10"/>
      <c r="BQ26" s="10"/>
    </row>
    <row r="27" spans="2:69" ht="18" customHeight="1" x14ac:dyDescent="0.4">
      <c r="B27" s="105">
        <f t="shared" si="19"/>
        <v>24</v>
      </c>
      <c r="C27" s="247"/>
      <c r="D27" s="248"/>
      <c r="E27" s="248"/>
      <c r="F27" s="248"/>
      <c r="G27" s="249"/>
      <c r="H27" s="214"/>
      <c r="I27" s="215"/>
      <c r="J27" s="212"/>
      <c r="K27" s="213"/>
      <c r="L27" s="212"/>
      <c r="M27" s="213"/>
      <c r="N27" s="63" t="str">
        <f t="shared" si="29"/>
        <v/>
      </c>
      <c r="O27" s="64"/>
      <c r="P27" s="65"/>
      <c r="Q27" s="106" t="s">
        <v>117</v>
      </c>
      <c r="R27" s="64"/>
      <c r="S27" s="65"/>
      <c r="T27" s="255" t="str">
        <f t="shared" si="30"/>
        <v/>
      </c>
      <c r="U27" s="256"/>
      <c r="V27" s="257"/>
      <c r="W27" s="48" t="s">
        <v>99</v>
      </c>
      <c r="X27" s="138" t="str">
        <f t="shared" si="15"/>
        <v/>
      </c>
      <c r="Y27" s="59" t="s">
        <v>98</v>
      </c>
      <c r="Z27" s="133"/>
      <c r="AA27" s="19"/>
      <c r="AB27" s="42" t="str">
        <f t="shared" si="31"/>
        <v/>
      </c>
      <c r="AC27" s="43" t="str">
        <f t="shared" si="32"/>
        <v/>
      </c>
      <c r="AD27" s="44" t="str">
        <f t="shared" si="33"/>
        <v/>
      </c>
      <c r="AE27" s="44" t="str">
        <f t="shared" si="34"/>
        <v/>
      </c>
      <c r="AF27" s="45" t="str">
        <f t="shared" si="35"/>
        <v/>
      </c>
      <c r="AG27" s="45" t="str">
        <f t="shared" si="36"/>
        <v/>
      </c>
      <c r="AH27" s="45" t="str">
        <f t="shared" si="37"/>
        <v/>
      </c>
      <c r="AI27" s="45" t="str">
        <f t="shared" si="38"/>
        <v/>
      </c>
      <c r="AJ27" s="66" t="str">
        <f t="shared" si="9"/>
        <v/>
      </c>
      <c r="AK27" s="45">
        <f t="shared" si="39"/>
        <v>0</v>
      </c>
      <c r="AO27" s="121">
        <f t="shared" si="16"/>
        <v>0</v>
      </c>
      <c r="AP27" s="122">
        <f t="shared" si="17"/>
        <v>0</v>
      </c>
      <c r="AQ27" s="119" t="str">
        <f t="shared" si="18"/>
        <v/>
      </c>
      <c r="AR27" s="119">
        <f t="shared" si="13"/>
        <v>0</v>
      </c>
      <c r="AS27" s="123">
        <f t="shared" si="14"/>
        <v>0</v>
      </c>
      <c r="BL27" s="10"/>
      <c r="BM27" s="10"/>
      <c r="BN27" s="10"/>
      <c r="BO27" s="10"/>
      <c r="BP27" s="10"/>
      <c r="BQ27" s="10"/>
    </row>
    <row r="28" spans="2:69" ht="18" customHeight="1" x14ac:dyDescent="0.4">
      <c r="B28" s="105">
        <f t="shared" si="19"/>
        <v>25</v>
      </c>
      <c r="C28" s="247"/>
      <c r="D28" s="248"/>
      <c r="E28" s="248"/>
      <c r="F28" s="248"/>
      <c r="G28" s="249"/>
      <c r="H28" s="214"/>
      <c r="I28" s="215"/>
      <c r="J28" s="212"/>
      <c r="K28" s="213"/>
      <c r="L28" s="212"/>
      <c r="M28" s="213"/>
      <c r="N28" s="63" t="str">
        <f t="shared" si="29"/>
        <v/>
      </c>
      <c r="O28" s="64"/>
      <c r="P28" s="65"/>
      <c r="Q28" s="106" t="s">
        <v>119</v>
      </c>
      <c r="R28" s="64"/>
      <c r="S28" s="65"/>
      <c r="T28" s="255" t="str">
        <f t="shared" si="30"/>
        <v/>
      </c>
      <c r="U28" s="256"/>
      <c r="V28" s="257"/>
      <c r="W28" s="48" t="s">
        <v>99</v>
      </c>
      <c r="X28" s="138" t="str">
        <f t="shared" si="15"/>
        <v/>
      </c>
      <c r="Y28" s="59" t="s">
        <v>98</v>
      </c>
      <c r="Z28" s="133"/>
      <c r="AA28" s="19"/>
      <c r="AB28" s="42" t="str">
        <f t="shared" si="31"/>
        <v/>
      </c>
      <c r="AC28" s="43" t="str">
        <f t="shared" si="32"/>
        <v/>
      </c>
      <c r="AD28" s="44" t="str">
        <f t="shared" si="33"/>
        <v/>
      </c>
      <c r="AE28" s="44" t="str">
        <f t="shared" si="34"/>
        <v/>
      </c>
      <c r="AF28" s="45" t="str">
        <f t="shared" si="35"/>
        <v/>
      </c>
      <c r="AG28" s="45" t="str">
        <f t="shared" si="36"/>
        <v/>
      </c>
      <c r="AH28" s="45" t="str">
        <f t="shared" si="37"/>
        <v/>
      </c>
      <c r="AI28" s="45" t="str">
        <f t="shared" si="38"/>
        <v/>
      </c>
      <c r="AJ28" s="66" t="str">
        <f t="shared" si="9"/>
        <v/>
      </c>
      <c r="AK28" s="45">
        <f t="shared" si="39"/>
        <v>0</v>
      </c>
      <c r="AO28" s="121">
        <f t="shared" si="16"/>
        <v>0</v>
      </c>
      <c r="AP28" s="122">
        <f t="shared" si="17"/>
        <v>0</v>
      </c>
      <c r="AQ28" s="119" t="str">
        <f t="shared" si="18"/>
        <v/>
      </c>
      <c r="AR28" s="119">
        <f t="shared" si="13"/>
        <v>0</v>
      </c>
      <c r="AS28" s="123">
        <f t="shared" si="14"/>
        <v>0</v>
      </c>
      <c r="BL28" s="10"/>
      <c r="BM28" s="10"/>
      <c r="BN28" s="10"/>
      <c r="BO28" s="10"/>
      <c r="BP28" s="10"/>
      <c r="BQ28" s="10"/>
    </row>
    <row r="29" spans="2:69" ht="18" customHeight="1" x14ac:dyDescent="0.4">
      <c r="B29" s="105">
        <f t="shared" si="19"/>
        <v>26</v>
      </c>
      <c r="C29" s="247"/>
      <c r="D29" s="248"/>
      <c r="E29" s="248"/>
      <c r="F29" s="248"/>
      <c r="G29" s="249"/>
      <c r="H29" s="214"/>
      <c r="I29" s="215"/>
      <c r="J29" s="212"/>
      <c r="K29" s="213"/>
      <c r="L29" s="212"/>
      <c r="M29" s="213"/>
      <c r="N29" s="63" t="str">
        <f t="shared" si="29"/>
        <v/>
      </c>
      <c r="O29" s="64"/>
      <c r="P29" s="65"/>
      <c r="Q29" s="106" t="s">
        <v>119</v>
      </c>
      <c r="R29" s="64"/>
      <c r="S29" s="65"/>
      <c r="T29" s="255" t="str">
        <f t="shared" si="30"/>
        <v/>
      </c>
      <c r="U29" s="256"/>
      <c r="V29" s="257"/>
      <c r="W29" s="48" t="s">
        <v>99</v>
      </c>
      <c r="X29" s="138" t="str">
        <f t="shared" si="15"/>
        <v/>
      </c>
      <c r="Y29" s="59" t="s">
        <v>98</v>
      </c>
      <c r="Z29" s="133"/>
      <c r="AA29" s="19"/>
      <c r="AB29" s="42" t="str">
        <f t="shared" si="31"/>
        <v/>
      </c>
      <c r="AC29" s="43" t="str">
        <f t="shared" si="32"/>
        <v/>
      </c>
      <c r="AD29" s="44" t="str">
        <f t="shared" si="33"/>
        <v/>
      </c>
      <c r="AE29" s="44" t="str">
        <f t="shared" si="34"/>
        <v/>
      </c>
      <c r="AF29" s="45" t="str">
        <f t="shared" si="35"/>
        <v/>
      </c>
      <c r="AG29" s="45" t="str">
        <f t="shared" si="36"/>
        <v/>
      </c>
      <c r="AH29" s="45" t="str">
        <f t="shared" si="37"/>
        <v/>
      </c>
      <c r="AI29" s="45" t="str">
        <f t="shared" si="38"/>
        <v/>
      </c>
      <c r="AJ29" s="66" t="str">
        <f t="shared" si="9"/>
        <v/>
      </c>
      <c r="AK29" s="45">
        <f t="shared" si="39"/>
        <v>0</v>
      </c>
      <c r="AO29" s="121">
        <f t="shared" si="16"/>
        <v>0</v>
      </c>
      <c r="AP29" s="122">
        <f t="shared" si="17"/>
        <v>0</v>
      </c>
      <c r="AQ29" s="119" t="str">
        <f t="shared" si="18"/>
        <v/>
      </c>
      <c r="AR29" s="119">
        <f t="shared" si="13"/>
        <v>0</v>
      </c>
      <c r="AS29" s="123">
        <f t="shared" si="14"/>
        <v>0</v>
      </c>
      <c r="BL29" s="10"/>
      <c r="BM29" s="10"/>
      <c r="BN29" s="10"/>
      <c r="BO29" s="10"/>
      <c r="BP29" s="10"/>
      <c r="BQ29" s="10"/>
    </row>
    <row r="30" spans="2:69" ht="18" customHeight="1" x14ac:dyDescent="0.4">
      <c r="B30" s="105">
        <f t="shared" si="19"/>
        <v>27</v>
      </c>
      <c r="C30" s="247"/>
      <c r="D30" s="248"/>
      <c r="E30" s="248"/>
      <c r="F30" s="248"/>
      <c r="G30" s="249"/>
      <c r="H30" s="214"/>
      <c r="I30" s="215"/>
      <c r="J30" s="212"/>
      <c r="K30" s="213"/>
      <c r="L30" s="212"/>
      <c r="M30" s="213"/>
      <c r="N30" s="63" t="str">
        <f t="shared" si="29"/>
        <v/>
      </c>
      <c r="O30" s="64"/>
      <c r="P30" s="65"/>
      <c r="Q30" s="106" t="s">
        <v>119</v>
      </c>
      <c r="R30" s="64"/>
      <c r="S30" s="65"/>
      <c r="T30" s="255" t="str">
        <f t="shared" si="30"/>
        <v/>
      </c>
      <c r="U30" s="256"/>
      <c r="V30" s="257"/>
      <c r="W30" s="48" t="s">
        <v>99</v>
      </c>
      <c r="X30" s="138" t="str">
        <f t="shared" si="15"/>
        <v/>
      </c>
      <c r="Y30" s="59" t="s">
        <v>98</v>
      </c>
      <c r="Z30" s="133"/>
      <c r="AA30" s="19"/>
      <c r="AB30" s="42" t="str">
        <f t="shared" si="31"/>
        <v/>
      </c>
      <c r="AC30" s="43" t="str">
        <f t="shared" si="32"/>
        <v/>
      </c>
      <c r="AD30" s="44" t="str">
        <f t="shared" si="33"/>
        <v/>
      </c>
      <c r="AE30" s="44" t="str">
        <f t="shared" si="34"/>
        <v/>
      </c>
      <c r="AF30" s="45" t="str">
        <f t="shared" si="35"/>
        <v/>
      </c>
      <c r="AG30" s="45" t="str">
        <f t="shared" si="36"/>
        <v/>
      </c>
      <c r="AH30" s="45" t="str">
        <f t="shared" si="37"/>
        <v/>
      </c>
      <c r="AI30" s="45" t="str">
        <f t="shared" si="38"/>
        <v/>
      </c>
      <c r="AJ30" s="66" t="str">
        <f t="shared" si="9"/>
        <v/>
      </c>
      <c r="AK30" s="45">
        <f t="shared" si="39"/>
        <v>0</v>
      </c>
      <c r="AO30" s="121">
        <f t="shared" ref="AO30:AO44" si="40">O30*60+P30</f>
        <v>0</v>
      </c>
      <c r="AP30" s="122">
        <f t="shared" ref="AP30:AP44" si="41">R30*60+S30</f>
        <v>0</v>
      </c>
      <c r="AQ30" s="119" t="str">
        <f t="shared" si="18"/>
        <v/>
      </c>
      <c r="AR30" s="119">
        <f t="shared" si="13"/>
        <v>0</v>
      </c>
      <c r="AS30" s="123">
        <f t="shared" si="14"/>
        <v>0</v>
      </c>
      <c r="BL30" s="10"/>
      <c r="BM30" s="10"/>
      <c r="BN30" s="10"/>
      <c r="BO30" s="10"/>
      <c r="BP30" s="10"/>
      <c r="BQ30" s="10"/>
    </row>
    <row r="31" spans="2:69" ht="18" customHeight="1" x14ac:dyDescent="0.4">
      <c r="B31" s="105">
        <f t="shared" si="19"/>
        <v>28</v>
      </c>
      <c r="C31" s="247"/>
      <c r="D31" s="248"/>
      <c r="E31" s="248"/>
      <c r="F31" s="248"/>
      <c r="G31" s="249"/>
      <c r="H31" s="214"/>
      <c r="I31" s="215"/>
      <c r="J31" s="212"/>
      <c r="K31" s="213"/>
      <c r="L31" s="212"/>
      <c r="M31" s="213"/>
      <c r="N31" s="63" t="str">
        <f t="shared" si="29"/>
        <v/>
      </c>
      <c r="O31" s="64"/>
      <c r="P31" s="65"/>
      <c r="Q31" s="106" t="s">
        <v>119</v>
      </c>
      <c r="R31" s="64"/>
      <c r="S31" s="65"/>
      <c r="T31" s="255" t="str">
        <f t="shared" si="30"/>
        <v/>
      </c>
      <c r="U31" s="256"/>
      <c r="V31" s="257"/>
      <c r="W31" s="48" t="s">
        <v>99</v>
      </c>
      <c r="X31" s="138" t="str">
        <f t="shared" si="15"/>
        <v/>
      </c>
      <c r="Y31" s="59" t="s">
        <v>98</v>
      </c>
      <c r="Z31" s="133"/>
      <c r="AA31" s="19"/>
      <c r="AB31" s="42" t="str">
        <f t="shared" si="31"/>
        <v/>
      </c>
      <c r="AC31" s="43" t="str">
        <f t="shared" si="32"/>
        <v/>
      </c>
      <c r="AD31" s="44" t="str">
        <f t="shared" si="33"/>
        <v/>
      </c>
      <c r="AE31" s="44" t="str">
        <f t="shared" si="34"/>
        <v/>
      </c>
      <c r="AF31" s="45" t="str">
        <f t="shared" si="35"/>
        <v/>
      </c>
      <c r="AG31" s="45" t="str">
        <f t="shared" si="36"/>
        <v/>
      </c>
      <c r="AH31" s="45" t="str">
        <f t="shared" si="37"/>
        <v/>
      </c>
      <c r="AI31" s="45" t="str">
        <f t="shared" si="38"/>
        <v/>
      </c>
      <c r="AJ31" s="66" t="str">
        <f t="shared" si="9"/>
        <v/>
      </c>
      <c r="AK31" s="45">
        <f t="shared" si="39"/>
        <v>0</v>
      </c>
      <c r="AO31" s="121">
        <f t="shared" si="40"/>
        <v>0</v>
      </c>
      <c r="AP31" s="122">
        <f t="shared" si="41"/>
        <v>0</v>
      </c>
      <c r="AQ31" s="119" t="str">
        <f t="shared" si="18"/>
        <v/>
      </c>
      <c r="AR31" s="119">
        <f t="shared" si="13"/>
        <v>0</v>
      </c>
      <c r="AS31" s="123">
        <f t="shared" si="14"/>
        <v>0</v>
      </c>
      <c r="BL31" s="10"/>
      <c r="BM31" s="10"/>
      <c r="BN31" s="10"/>
      <c r="BO31" s="10"/>
      <c r="BP31" s="10"/>
      <c r="BQ31" s="10"/>
    </row>
    <row r="32" spans="2:69" ht="18" customHeight="1" x14ac:dyDescent="0.4">
      <c r="B32" s="105">
        <f t="shared" si="19"/>
        <v>29</v>
      </c>
      <c r="C32" s="247"/>
      <c r="D32" s="248"/>
      <c r="E32" s="248"/>
      <c r="F32" s="248"/>
      <c r="G32" s="249"/>
      <c r="H32" s="214"/>
      <c r="I32" s="215"/>
      <c r="J32" s="212"/>
      <c r="K32" s="213"/>
      <c r="L32" s="212"/>
      <c r="M32" s="213"/>
      <c r="N32" s="63" t="str">
        <f t="shared" ref="N32:N39" si="42">IF(ISERROR(DATE(H32,J32,L32)),"",DATE(H32,J32,L32))</f>
        <v/>
      </c>
      <c r="O32" s="64"/>
      <c r="P32" s="65"/>
      <c r="Q32" s="106" t="s">
        <v>119</v>
      </c>
      <c r="R32" s="64"/>
      <c r="S32" s="65"/>
      <c r="T32" s="255" t="str">
        <f t="shared" ref="T32:T39" si="43">IF(AJ32="","",AJ32)</f>
        <v/>
      </c>
      <c r="U32" s="256"/>
      <c r="V32" s="257"/>
      <c r="W32" s="48" t="s">
        <v>99</v>
      </c>
      <c r="X32" s="138" t="str">
        <f t="shared" si="15"/>
        <v/>
      </c>
      <c r="Y32" s="59" t="s">
        <v>98</v>
      </c>
      <c r="Z32" s="133"/>
      <c r="AA32" s="19"/>
      <c r="AB32" s="42" t="str">
        <f t="shared" ref="AB32:AB39" si="44">IF(C32="","",C32)</f>
        <v/>
      </c>
      <c r="AC32" s="43" t="str">
        <f t="shared" ref="AC32:AC39" si="45">IF(H32="","",H32)</f>
        <v/>
      </c>
      <c r="AD32" s="44" t="str">
        <f t="shared" ref="AD32:AD39" si="46">IF(J32="","",J32)</f>
        <v/>
      </c>
      <c r="AE32" s="44" t="str">
        <f t="shared" ref="AE32:AE39" si="47">IF(L32="","",L32)</f>
        <v/>
      </c>
      <c r="AF32" s="45" t="str">
        <f t="shared" ref="AF32:AF39" si="48">IF(O32="","",O32)</f>
        <v/>
      </c>
      <c r="AG32" s="45" t="str">
        <f t="shared" ref="AG32:AG39" si="49">IF(P32="","",P32)</f>
        <v/>
      </c>
      <c r="AH32" s="45" t="str">
        <f t="shared" ref="AH32:AH39" si="50">IF(R32="","",R32)</f>
        <v/>
      </c>
      <c r="AI32" s="45" t="str">
        <f t="shared" ref="AI32:AI39" si="51">IF(S32="","",S32)</f>
        <v/>
      </c>
      <c r="AJ32" s="66" t="str">
        <f t="shared" si="9"/>
        <v/>
      </c>
      <c r="AK32" s="45">
        <f t="shared" ref="AK32:AK39" si="52">IF(OR(AO32=0,AP32=0),0,IF(AO32&lt;AR32,ROUNDUP((AR32-AO32)/60,0),0)+IF(AP32&gt;AS32,ROUNDUP((AP32-AS32)/60,0),0))</f>
        <v>0</v>
      </c>
      <c r="AO32" s="121">
        <f t="shared" si="40"/>
        <v>0</v>
      </c>
      <c r="AP32" s="122">
        <f t="shared" si="41"/>
        <v>0</v>
      </c>
      <c r="AQ32" s="119" t="str">
        <f t="shared" si="18"/>
        <v/>
      </c>
      <c r="AR32" s="119">
        <f t="shared" si="13"/>
        <v>0</v>
      </c>
      <c r="AS32" s="123">
        <f t="shared" si="14"/>
        <v>0</v>
      </c>
      <c r="BL32" s="10"/>
      <c r="BM32" s="10"/>
      <c r="BN32" s="10"/>
      <c r="BO32" s="10"/>
      <c r="BP32" s="10"/>
      <c r="BQ32" s="10"/>
    </row>
    <row r="33" spans="1:69" ht="18" customHeight="1" x14ac:dyDescent="0.4">
      <c r="B33" s="105">
        <f t="shared" si="19"/>
        <v>30</v>
      </c>
      <c r="C33" s="247"/>
      <c r="D33" s="248"/>
      <c r="E33" s="248"/>
      <c r="F33" s="248"/>
      <c r="G33" s="249"/>
      <c r="H33" s="214"/>
      <c r="I33" s="215"/>
      <c r="J33" s="212"/>
      <c r="K33" s="213"/>
      <c r="L33" s="212"/>
      <c r="M33" s="213"/>
      <c r="N33" s="63" t="str">
        <f t="shared" si="42"/>
        <v/>
      </c>
      <c r="O33" s="64"/>
      <c r="P33" s="65"/>
      <c r="Q33" s="106" t="s">
        <v>119</v>
      </c>
      <c r="R33" s="64"/>
      <c r="S33" s="65"/>
      <c r="T33" s="255" t="str">
        <f t="shared" si="43"/>
        <v/>
      </c>
      <c r="U33" s="256"/>
      <c r="V33" s="257"/>
      <c r="W33" s="48" t="s">
        <v>99</v>
      </c>
      <c r="X33" s="138" t="str">
        <f t="shared" si="15"/>
        <v/>
      </c>
      <c r="Y33" s="59" t="s">
        <v>98</v>
      </c>
      <c r="Z33" s="133"/>
      <c r="AA33" s="19"/>
      <c r="AB33" s="42" t="str">
        <f t="shared" si="44"/>
        <v/>
      </c>
      <c r="AC33" s="43" t="str">
        <f t="shared" si="45"/>
        <v/>
      </c>
      <c r="AD33" s="44" t="str">
        <f t="shared" si="46"/>
        <v/>
      </c>
      <c r="AE33" s="44" t="str">
        <f t="shared" si="47"/>
        <v/>
      </c>
      <c r="AF33" s="45" t="str">
        <f t="shared" si="48"/>
        <v/>
      </c>
      <c r="AG33" s="45" t="str">
        <f t="shared" si="49"/>
        <v/>
      </c>
      <c r="AH33" s="45" t="str">
        <f t="shared" si="50"/>
        <v/>
      </c>
      <c r="AI33" s="45" t="str">
        <f t="shared" si="51"/>
        <v/>
      </c>
      <c r="AJ33" s="66" t="str">
        <f t="shared" si="9"/>
        <v/>
      </c>
      <c r="AK33" s="45">
        <f t="shared" si="52"/>
        <v>0</v>
      </c>
      <c r="AO33" s="121">
        <f t="shared" si="40"/>
        <v>0</v>
      </c>
      <c r="AP33" s="122">
        <f t="shared" si="41"/>
        <v>0</v>
      </c>
      <c r="AQ33" s="119" t="str">
        <f t="shared" si="18"/>
        <v/>
      </c>
      <c r="AR33" s="119">
        <f t="shared" si="13"/>
        <v>0</v>
      </c>
      <c r="AS33" s="123">
        <f t="shared" si="14"/>
        <v>0</v>
      </c>
      <c r="BL33" s="10"/>
      <c r="BM33" s="10"/>
      <c r="BN33" s="10"/>
      <c r="BO33" s="10"/>
      <c r="BP33" s="10"/>
      <c r="BQ33" s="10"/>
    </row>
    <row r="34" spans="1:69" ht="18" customHeight="1" x14ac:dyDescent="0.4">
      <c r="B34" s="105">
        <f t="shared" si="19"/>
        <v>31</v>
      </c>
      <c r="C34" s="247"/>
      <c r="D34" s="248"/>
      <c r="E34" s="248"/>
      <c r="F34" s="248"/>
      <c r="G34" s="249"/>
      <c r="H34" s="214"/>
      <c r="I34" s="215"/>
      <c r="J34" s="212"/>
      <c r="K34" s="213"/>
      <c r="L34" s="212"/>
      <c r="M34" s="213"/>
      <c r="N34" s="63" t="str">
        <f t="shared" si="42"/>
        <v/>
      </c>
      <c r="O34" s="64"/>
      <c r="P34" s="65"/>
      <c r="Q34" s="106" t="s">
        <v>119</v>
      </c>
      <c r="R34" s="64"/>
      <c r="S34" s="65"/>
      <c r="T34" s="255" t="str">
        <f t="shared" si="43"/>
        <v/>
      </c>
      <c r="U34" s="256"/>
      <c r="V34" s="257"/>
      <c r="W34" s="48" t="s">
        <v>99</v>
      </c>
      <c r="X34" s="138" t="str">
        <f t="shared" si="15"/>
        <v/>
      </c>
      <c r="Y34" s="59" t="s">
        <v>98</v>
      </c>
      <c r="Z34" s="133"/>
      <c r="AA34" s="19"/>
      <c r="AB34" s="42" t="str">
        <f t="shared" si="44"/>
        <v/>
      </c>
      <c r="AC34" s="43" t="str">
        <f t="shared" si="45"/>
        <v/>
      </c>
      <c r="AD34" s="44" t="str">
        <f t="shared" si="46"/>
        <v/>
      </c>
      <c r="AE34" s="44" t="str">
        <f t="shared" si="47"/>
        <v/>
      </c>
      <c r="AF34" s="45" t="str">
        <f t="shared" si="48"/>
        <v/>
      </c>
      <c r="AG34" s="45" t="str">
        <f t="shared" si="49"/>
        <v/>
      </c>
      <c r="AH34" s="45" t="str">
        <f t="shared" si="50"/>
        <v/>
      </c>
      <c r="AI34" s="45" t="str">
        <f t="shared" si="51"/>
        <v/>
      </c>
      <c r="AJ34" s="66" t="str">
        <f t="shared" si="9"/>
        <v/>
      </c>
      <c r="AK34" s="45">
        <f t="shared" si="52"/>
        <v>0</v>
      </c>
      <c r="AO34" s="121">
        <f t="shared" si="40"/>
        <v>0</v>
      </c>
      <c r="AP34" s="122">
        <f t="shared" si="41"/>
        <v>0</v>
      </c>
      <c r="AQ34" s="119" t="str">
        <f t="shared" si="18"/>
        <v/>
      </c>
      <c r="AR34" s="119">
        <f t="shared" si="13"/>
        <v>0</v>
      </c>
      <c r="AS34" s="123">
        <f t="shared" si="14"/>
        <v>0</v>
      </c>
      <c r="BL34" s="10"/>
      <c r="BM34" s="10"/>
      <c r="BN34" s="10"/>
      <c r="BO34" s="10"/>
      <c r="BP34" s="10"/>
      <c r="BQ34" s="10"/>
    </row>
    <row r="35" spans="1:69" ht="18" customHeight="1" x14ac:dyDescent="0.4">
      <c r="B35" s="105">
        <f t="shared" si="19"/>
        <v>32</v>
      </c>
      <c r="C35" s="247"/>
      <c r="D35" s="248"/>
      <c r="E35" s="248"/>
      <c r="F35" s="248"/>
      <c r="G35" s="249"/>
      <c r="H35" s="214"/>
      <c r="I35" s="215"/>
      <c r="J35" s="212"/>
      <c r="K35" s="213"/>
      <c r="L35" s="212"/>
      <c r="M35" s="213"/>
      <c r="N35" s="63" t="str">
        <f t="shared" si="42"/>
        <v/>
      </c>
      <c r="O35" s="64"/>
      <c r="P35" s="65"/>
      <c r="Q35" s="106" t="s">
        <v>119</v>
      </c>
      <c r="R35" s="64"/>
      <c r="S35" s="65"/>
      <c r="T35" s="255" t="str">
        <f t="shared" si="43"/>
        <v/>
      </c>
      <c r="U35" s="256"/>
      <c r="V35" s="257"/>
      <c r="W35" s="48" t="s">
        <v>99</v>
      </c>
      <c r="X35" s="138" t="str">
        <f t="shared" si="15"/>
        <v/>
      </c>
      <c r="Y35" s="59" t="s">
        <v>98</v>
      </c>
      <c r="Z35" s="133"/>
      <c r="AA35" s="19"/>
      <c r="AB35" s="42" t="str">
        <f t="shared" si="44"/>
        <v/>
      </c>
      <c r="AC35" s="43" t="str">
        <f t="shared" si="45"/>
        <v/>
      </c>
      <c r="AD35" s="44" t="str">
        <f t="shared" si="46"/>
        <v/>
      </c>
      <c r="AE35" s="44" t="str">
        <f t="shared" si="47"/>
        <v/>
      </c>
      <c r="AF35" s="45" t="str">
        <f t="shared" si="48"/>
        <v/>
      </c>
      <c r="AG35" s="45" t="str">
        <f t="shared" si="49"/>
        <v/>
      </c>
      <c r="AH35" s="45" t="str">
        <f t="shared" si="50"/>
        <v/>
      </c>
      <c r="AI35" s="45" t="str">
        <f t="shared" si="51"/>
        <v/>
      </c>
      <c r="AJ35" s="66" t="str">
        <f t="shared" si="9"/>
        <v/>
      </c>
      <c r="AK35" s="45">
        <f t="shared" si="52"/>
        <v>0</v>
      </c>
      <c r="AO35" s="121">
        <f t="shared" si="40"/>
        <v>0</v>
      </c>
      <c r="AP35" s="122">
        <f t="shared" si="41"/>
        <v>0</v>
      </c>
      <c r="AQ35" s="119" t="str">
        <f t="shared" si="18"/>
        <v/>
      </c>
      <c r="AR35" s="119">
        <f t="shared" si="13"/>
        <v>0</v>
      </c>
      <c r="AS35" s="123">
        <f t="shared" si="14"/>
        <v>0</v>
      </c>
      <c r="BL35" s="10"/>
      <c r="BM35" s="10"/>
      <c r="BN35" s="10"/>
      <c r="BO35" s="10"/>
      <c r="BP35" s="10"/>
      <c r="BQ35" s="10"/>
    </row>
    <row r="36" spans="1:69" ht="18" customHeight="1" x14ac:dyDescent="0.4">
      <c r="B36" s="105">
        <f t="shared" si="19"/>
        <v>33</v>
      </c>
      <c r="C36" s="247"/>
      <c r="D36" s="248"/>
      <c r="E36" s="248"/>
      <c r="F36" s="248"/>
      <c r="G36" s="249"/>
      <c r="H36" s="214"/>
      <c r="I36" s="215"/>
      <c r="J36" s="212"/>
      <c r="K36" s="213"/>
      <c r="L36" s="212"/>
      <c r="M36" s="213"/>
      <c r="N36" s="63" t="str">
        <f t="shared" si="42"/>
        <v/>
      </c>
      <c r="O36" s="64"/>
      <c r="P36" s="65"/>
      <c r="Q36" s="106" t="s">
        <v>119</v>
      </c>
      <c r="R36" s="64"/>
      <c r="S36" s="65"/>
      <c r="T36" s="255" t="str">
        <f t="shared" si="43"/>
        <v/>
      </c>
      <c r="U36" s="256"/>
      <c r="V36" s="257"/>
      <c r="W36" s="48" t="s">
        <v>99</v>
      </c>
      <c r="X36" s="138" t="str">
        <f t="shared" si="15"/>
        <v/>
      </c>
      <c r="Y36" s="59" t="s">
        <v>98</v>
      </c>
      <c r="Z36" s="133"/>
      <c r="AA36" s="19"/>
      <c r="AB36" s="42" t="str">
        <f t="shared" si="44"/>
        <v/>
      </c>
      <c r="AC36" s="43" t="str">
        <f t="shared" si="45"/>
        <v/>
      </c>
      <c r="AD36" s="44" t="str">
        <f t="shared" si="46"/>
        <v/>
      </c>
      <c r="AE36" s="44" t="str">
        <f t="shared" si="47"/>
        <v/>
      </c>
      <c r="AF36" s="45" t="str">
        <f t="shared" si="48"/>
        <v/>
      </c>
      <c r="AG36" s="45" t="str">
        <f t="shared" si="49"/>
        <v/>
      </c>
      <c r="AH36" s="45" t="str">
        <f t="shared" si="50"/>
        <v/>
      </c>
      <c r="AI36" s="45" t="str">
        <f t="shared" si="51"/>
        <v/>
      </c>
      <c r="AJ36" s="66" t="str">
        <f t="shared" si="9"/>
        <v/>
      </c>
      <c r="AK36" s="45">
        <f t="shared" si="52"/>
        <v>0</v>
      </c>
      <c r="AO36" s="121">
        <f t="shared" si="40"/>
        <v>0</v>
      </c>
      <c r="AP36" s="122">
        <f t="shared" si="41"/>
        <v>0</v>
      </c>
      <c r="AQ36" s="119" t="str">
        <f t="shared" si="18"/>
        <v/>
      </c>
      <c r="AR36" s="119">
        <f t="shared" si="13"/>
        <v>0</v>
      </c>
      <c r="AS36" s="123">
        <f t="shared" si="14"/>
        <v>0</v>
      </c>
      <c r="BL36" s="10"/>
      <c r="BM36" s="10"/>
      <c r="BN36" s="10"/>
      <c r="BO36" s="10"/>
      <c r="BP36" s="10"/>
      <c r="BQ36" s="10"/>
    </row>
    <row r="37" spans="1:69" ht="18" customHeight="1" x14ac:dyDescent="0.4">
      <c r="B37" s="105">
        <f t="shared" si="19"/>
        <v>34</v>
      </c>
      <c r="C37" s="247"/>
      <c r="D37" s="248"/>
      <c r="E37" s="248"/>
      <c r="F37" s="248"/>
      <c r="G37" s="249"/>
      <c r="H37" s="214"/>
      <c r="I37" s="215"/>
      <c r="J37" s="212"/>
      <c r="K37" s="213"/>
      <c r="L37" s="212"/>
      <c r="M37" s="213"/>
      <c r="N37" s="63" t="str">
        <f t="shared" si="42"/>
        <v/>
      </c>
      <c r="O37" s="64"/>
      <c r="P37" s="65"/>
      <c r="Q37" s="106" t="s">
        <v>119</v>
      </c>
      <c r="R37" s="64"/>
      <c r="S37" s="65"/>
      <c r="T37" s="255" t="str">
        <f t="shared" si="43"/>
        <v/>
      </c>
      <c r="U37" s="256"/>
      <c r="V37" s="257"/>
      <c r="W37" s="48" t="s">
        <v>99</v>
      </c>
      <c r="X37" s="138" t="str">
        <f t="shared" si="15"/>
        <v/>
      </c>
      <c r="Y37" s="59" t="s">
        <v>98</v>
      </c>
      <c r="Z37" s="133"/>
      <c r="AA37" s="19"/>
      <c r="AB37" s="42" t="str">
        <f t="shared" si="44"/>
        <v/>
      </c>
      <c r="AC37" s="43" t="str">
        <f t="shared" si="45"/>
        <v/>
      </c>
      <c r="AD37" s="44" t="str">
        <f t="shared" si="46"/>
        <v/>
      </c>
      <c r="AE37" s="44" t="str">
        <f t="shared" si="47"/>
        <v/>
      </c>
      <c r="AF37" s="45" t="str">
        <f t="shared" si="48"/>
        <v/>
      </c>
      <c r="AG37" s="45" t="str">
        <f t="shared" si="49"/>
        <v/>
      </c>
      <c r="AH37" s="45" t="str">
        <f t="shared" si="50"/>
        <v/>
      </c>
      <c r="AI37" s="45" t="str">
        <f t="shared" si="51"/>
        <v/>
      </c>
      <c r="AJ37" s="66" t="str">
        <f t="shared" si="9"/>
        <v/>
      </c>
      <c r="AK37" s="45">
        <f t="shared" si="52"/>
        <v>0</v>
      </c>
      <c r="AO37" s="121">
        <f t="shared" si="40"/>
        <v>0</v>
      </c>
      <c r="AP37" s="122">
        <f t="shared" si="41"/>
        <v>0</v>
      </c>
      <c r="AQ37" s="119" t="str">
        <f t="shared" si="18"/>
        <v/>
      </c>
      <c r="AR37" s="119">
        <f t="shared" si="13"/>
        <v>0</v>
      </c>
      <c r="AS37" s="123">
        <f t="shared" si="14"/>
        <v>0</v>
      </c>
      <c r="BL37" s="10"/>
      <c r="BM37" s="10"/>
      <c r="BN37" s="10"/>
      <c r="BO37" s="10"/>
      <c r="BP37" s="10"/>
      <c r="BQ37" s="10"/>
    </row>
    <row r="38" spans="1:69" ht="18" customHeight="1" x14ac:dyDescent="0.4">
      <c r="B38" s="105">
        <f t="shared" si="19"/>
        <v>35</v>
      </c>
      <c r="C38" s="247"/>
      <c r="D38" s="248"/>
      <c r="E38" s="248"/>
      <c r="F38" s="248"/>
      <c r="G38" s="249"/>
      <c r="H38" s="214"/>
      <c r="I38" s="215"/>
      <c r="J38" s="212"/>
      <c r="K38" s="213"/>
      <c r="L38" s="212"/>
      <c r="M38" s="213"/>
      <c r="N38" s="63" t="str">
        <f t="shared" si="42"/>
        <v/>
      </c>
      <c r="O38" s="64"/>
      <c r="P38" s="65"/>
      <c r="Q38" s="106" t="s">
        <v>119</v>
      </c>
      <c r="R38" s="64"/>
      <c r="S38" s="65"/>
      <c r="T38" s="255" t="str">
        <f t="shared" si="43"/>
        <v/>
      </c>
      <c r="U38" s="256"/>
      <c r="V38" s="257"/>
      <c r="W38" s="48" t="s">
        <v>99</v>
      </c>
      <c r="X38" s="138" t="str">
        <f t="shared" si="15"/>
        <v/>
      </c>
      <c r="Y38" s="59" t="s">
        <v>98</v>
      </c>
      <c r="Z38" s="133"/>
      <c r="AA38" s="19"/>
      <c r="AB38" s="42" t="str">
        <f t="shared" si="44"/>
        <v/>
      </c>
      <c r="AC38" s="43" t="str">
        <f t="shared" si="45"/>
        <v/>
      </c>
      <c r="AD38" s="44" t="str">
        <f t="shared" si="46"/>
        <v/>
      </c>
      <c r="AE38" s="44" t="str">
        <f t="shared" si="47"/>
        <v/>
      </c>
      <c r="AF38" s="45" t="str">
        <f t="shared" si="48"/>
        <v/>
      </c>
      <c r="AG38" s="45" t="str">
        <f t="shared" si="49"/>
        <v/>
      </c>
      <c r="AH38" s="45" t="str">
        <f t="shared" si="50"/>
        <v/>
      </c>
      <c r="AI38" s="45" t="str">
        <f t="shared" si="51"/>
        <v/>
      </c>
      <c r="AJ38" s="66" t="str">
        <f t="shared" si="9"/>
        <v/>
      </c>
      <c r="AK38" s="45">
        <f t="shared" si="52"/>
        <v>0</v>
      </c>
      <c r="AO38" s="121">
        <f t="shared" si="40"/>
        <v>0</v>
      </c>
      <c r="AP38" s="122">
        <f t="shared" si="41"/>
        <v>0</v>
      </c>
      <c r="AQ38" s="119" t="str">
        <f t="shared" si="18"/>
        <v/>
      </c>
      <c r="AR38" s="119">
        <f t="shared" si="13"/>
        <v>0</v>
      </c>
      <c r="AS38" s="123">
        <f t="shared" si="14"/>
        <v>0</v>
      </c>
      <c r="BL38" s="10"/>
      <c r="BM38" s="10"/>
      <c r="BN38" s="10"/>
      <c r="BO38" s="10"/>
      <c r="BP38" s="10"/>
      <c r="BQ38" s="10"/>
    </row>
    <row r="39" spans="1:69" ht="18" customHeight="1" x14ac:dyDescent="0.4">
      <c r="B39" s="105">
        <f t="shared" si="19"/>
        <v>36</v>
      </c>
      <c r="C39" s="247"/>
      <c r="D39" s="248"/>
      <c r="E39" s="248"/>
      <c r="F39" s="248"/>
      <c r="G39" s="249"/>
      <c r="H39" s="214"/>
      <c r="I39" s="215"/>
      <c r="J39" s="212"/>
      <c r="K39" s="213"/>
      <c r="L39" s="212"/>
      <c r="M39" s="213"/>
      <c r="N39" s="63" t="str">
        <f t="shared" si="42"/>
        <v/>
      </c>
      <c r="O39" s="64"/>
      <c r="P39" s="65"/>
      <c r="Q39" s="106" t="s">
        <v>119</v>
      </c>
      <c r="R39" s="64"/>
      <c r="S39" s="65"/>
      <c r="T39" s="255" t="str">
        <f t="shared" si="43"/>
        <v/>
      </c>
      <c r="U39" s="256"/>
      <c r="V39" s="257"/>
      <c r="W39" s="48" t="s">
        <v>99</v>
      </c>
      <c r="X39" s="138" t="str">
        <f t="shared" si="15"/>
        <v/>
      </c>
      <c r="Y39" s="59" t="s">
        <v>98</v>
      </c>
      <c r="Z39" s="133"/>
      <c r="AA39" s="19"/>
      <c r="AB39" s="42" t="str">
        <f t="shared" si="44"/>
        <v/>
      </c>
      <c r="AC39" s="43" t="str">
        <f t="shared" si="45"/>
        <v/>
      </c>
      <c r="AD39" s="44" t="str">
        <f t="shared" si="46"/>
        <v/>
      </c>
      <c r="AE39" s="44" t="str">
        <f t="shared" si="47"/>
        <v/>
      </c>
      <c r="AF39" s="45" t="str">
        <f t="shared" si="48"/>
        <v/>
      </c>
      <c r="AG39" s="45" t="str">
        <f t="shared" si="49"/>
        <v/>
      </c>
      <c r="AH39" s="45" t="str">
        <f t="shared" si="50"/>
        <v/>
      </c>
      <c r="AI39" s="45" t="str">
        <f t="shared" si="51"/>
        <v/>
      </c>
      <c r="AJ39" s="66" t="str">
        <f t="shared" si="9"/>
        <v/>
      </c>
      <c r="AK39" s="45">
        <f t="shared" si="52"/>
        <v>0</v>
      </c>
      <c r="AO39" s="121">
        <f t="shared" si="40"/>
        <v>0</v>
      </c>
      <c r="AP39" s="122">
        <f t="shared" si="41"/>
        <v>0</v>
      </c>
      <c r="AQ39" s="119" t="str">
        <f t="shared" si="18"/>
        <v/>
      </c>
      <c r="AR39" s="119">
        <f t="shared" si="13"/>
        <v>0</v>
      </c>
      <c r="AS39" s="123">
        <f t="shared" si="14"/>
        <v>0</v>
      </c>
      <c r="BL39" s="10"/>
      <c r="BM39" s="10"/>
      <c r="BN39" s="10"/>
      <c r="BO39" s="10"/>
      <c r="BP39" s="10"/>
      <c r="BQ39" s="10"/>
    </row>
    <row r="40" spans="1:69" ht="18" customHeight="1" x14ac:dyDescent="0.4">
      <c r="B40" s="105">
        <f t="shared" si="19"/>
        <v>37</v>
      </c>
      <c r="C40" s="247"/>
      <c r="D40" s="248"/>
      <c r="E40" s="248"/>
      <c r="F40" s="248"/>
      <c r="G40" s="249"/>
      <c r="H40" s="214"/>
      <c r="I40" s="215"/>
      <c r="J40" s="212"/>
      <c r="K40" s="213"/>
      <c r="L40" s="212"/>
      <c r="M40" s="213"/>
      <c r="N40" s="63" t="str">
        <f t="shared" si="28"/>
        <v/>
      </c>
      <c r="O40" s="64"/>
      <c r="P40" s="65"/>
      <c r="Q40" s="106" t="s">
        <v>119</v>
      </c>
      <c r="R40" s="64"/>
      <c r="S40" s="65"/>
      <c r="T40" s="255" t="str">
        <f t="shared" si="20"/>
        <v/>
      </c>
      <c r="U40" s="256"/>
      <c r="V40" s="257"/>
      <c r="W40" s="48" t="s">
        <v>99</v>
      </c>
      <c r="X40" s="138" t="str">
        <f t="shared" si="15"/>
        <v/>
      </c>
      <c r="Y40" s="59" t="s">
        <v>98</v>
      </c>
      <c r="Z40" s="133"/>
      <c r="AA40" s="19"/>
      <c r="AB40" s="42" t="str">
        <f t="shared" si="21"/>
        <v/>
      </c>
      <c r="AC40" s="43" t="str">
        <f t="shared" si="22"/>
        <v/>
      </c>
      <c r="AD40" s="44" t="str">
        <f t="shared" si="23"/>
        <v/>
      </c>
      <c r="AE40" s="44" t="str">
        <f t="shared" si="24"/>
        <v/>
      </c>
      <c r="AF40" s="45" t="str">
        <f t="shared" si="25"/>
        <v/>
      </c>
      <c r="AG40" s="45" t="str">
        <f t="shared" si="25"/>
        <v/>
      </c>
      <c r="AH40" s="45" t="str">
        <f t="shared" si="26"/>
        <v/>
      </c>
      <c r="AI40" s="45" t="str">
        <f t="shared" si="26"/>
        <v/>
      </c>
      <c r="AJ40" s="66" t="str">
        <f t="shared" si="9"/>
        <v/>
      </c>
      <c r="AK40" s="45">
        <f t="shared" si="27"/>
        <v>0</v>
      </c>
      <c r="AO40" s="121">
        <f t="shared" si="40"/>
        <v>0</v>
      </c>
      <c r="AP40" s="122">
        <f t="shared" si="41"/>
        <v>0</v>
      </c>
      <c r="AQ40" s="119" t="str">
        <f t="shared" si="18"/>
        <v/>
      </c>
      <c r="AR40" s="119">
        <f t="shared" si="13"/>
        <v>0</v>
      </c>
      <c r="AS40" s="123">
        <f t="shared" si="14"/>
        <v>0</v>
      </c>
      <c r="BL40" s="10"/>
      <c r="BM40" s="10"/>
      <c r="BN40" s="10"/>
      <c r="BO40" s="10"/>
      <c r="BP40" s="10"/>
      <c r="BQ40" s="10"/>
    </row>
    <row r="41" spans="1:69" ht="18" customHeight="1" x14ac:dyDescent="0.4">
      <c r="B41" s="105">
        <f t="shared" si="19"/>
        <v>38</v>
      </c>
      <c r="C41" s="247"/>
      <c r="D41" s="248"/>
      <c r="E41" s="248"/>
      <c r="F41" s="248"/>
      <c r="G41" s="249"/>
      <c r="H41" s="214"/>
      <c r="I41" s="215"/>
      <c r="J41" s="212"/>
      <c r="K41" s="213"/>
      <c r="L41" s="212"/>
      <c r="M41" s="213"/>
      <c r="N41" s="63" t="str">
        <f t="shared" si="28"/>
        <v/>
      </c>
      <c r="O41" s="64"/>
      <c r="P41" s="65"/>
      <c r="Q41" s="106" t="s">
        <v>119</v>
      </c>
      <c r="R41" s="64"/>
      <c r="S41" s="65"/>
      <c r="T41" s="255" t="str">
        <f t="shared" si="20"/>
        <v/>
      </c>
      <c r="U41" s="256"/>
      <c r="V41" s="257"/>
      <c r="W41" s="48" t="s">
        <v>99</v>
      </c>
      <c r="X41" s="138" t="str">
        <f t="shared" si="15"/>
        <v/>
      </c>
      <c r="Y41" s="59" t="s">
        <v>98</v>
      </c>
      <c r="Z41" s="133"/>
      <c r="AA41" s="19"/>
      <c r="AB41" s="42" t="str">
        <f t="shared" si="21"/>
        <v/>
      </c>
      <c r="AC41" s="43" t="str">
        <f t="shared" si="22"/>
        <v/>
      </c>
      <c r="AD41" s="44" t="str">
        <f t="shared" si="23"/>
        <v/>
      </c>
      <c r="AE41" s="44" t="str">
        <f t="shared" si="24"/>
        <v/>
      </c>
      <c r="AF41" s="45" t="str">
        <f t="shared" si="25"/>
        <v/>
      </c>
      <c r="AG41" s="45" t="str">
        <f t="shared" si="25"/>
        <v/>
      </c>
      <c r="AH41" s="45" t="str">
        <f t="shared" si="26"/>
        <v/>
      </c>
      <c r="AI41" s="45" t="str">
        <f t="shared" si="26"/>
        <v/>
      </c>
      <c r="AJ41" s="66" t="str">
        <f t="shared" si="9"/>
        <v/>
      </c>
      <c r="AK41" s="45">
        <f t="shared" si="27"/>
        <v>0</v>
      </c>
      <c r="AO41" s="121">
        <f t="shared" si="40"/>
        <v>0</v>
      </c>
      <c r="AP41" s="122">
        <f t="shared" si="41"/>
        <v>0</v>
      </c>
      <c r="AQ41" s="119" t="str">
        <f t="shared" si="18"/>
        <v/>
      </c>
      <c r="AR41" s="119">
        <f t="shared" si="13"/>
        <v>0</v>
      </c>
      <c r="AS41" s="123">
        <f t="shared" si="14"/>
        <v>0</v>
      </c>
      <c r="BL41" s="10"/>
      <c r="BM41" s="10"/>
      <c r="BN41" s="10"/>
      <c r="BO41" s="10"/>
      <c r="BP41" s="10"/>
      <c r="BQ41" s="10"/>
    </row>
    <row r="42" spans="1:69" ht="18" customHeight="1" x14ac:dyDescent="0.4">
      <c r="B42" s="105">
        <f t="shared" si="19"/>
        <v>39</v>
      </c>
      <c r="C42" s="247"/>
      <c r="D42" s="248"/>
      <c r="E42" s="248"/>
      <c r="F42" s="248"/>
      <c r="G42" s="249"/>
      <c r="H42" s="214"/>
      <c r="I42" s="215"/>
      <c r="J42" s="212"/>
      <c r="K42" s="213"/>
      <c r="L42" s="212"/>
      <c r="M42" s="213"/>
      <c r="N42" s="63" t="str">
        <f t="shared" ref="N42:N43" si="53">IF(ISERROR(DATE(H42,J42,L42)),"",DATE(H42,J42,L42))</f>
        <v/>
      </c>
      <c r="O42" s="64"/>
      <c r="P42" s="65"/>
      <c r="Q42" s="106" t="s">
        <v>119</v>
      </c>
      <c r="R42" s="64"/>
      <c r="S42" s="65"/>
      <c r="T42" s="255" t="str">
        <f t="shared" ref="T42:T43" si="54">IF(AJ42="","",AJ42)</f>
        <v/>
      </c>
      <c r="U42" s="256"/>
      <c r="V42" s="257"/>
      <c r="W42" s="48" t="s">
        <v>99</v>
      </c>
      <c r="X42" s="138" t="str">
        <f t="shared" si="15"/>
        <v/>
      </c>
      <c r="Y42" s="59" t="s">
        <v>98</v>
      </c>
      <c r="Z42" s="133"/>
      <c r="AA42" s="19"/>
      <c r="AB42" s="42" t="str">
        <f t="shared" ref="AB42:AB43" si="55">IF(C42="","",C42)</f>
        <v/>
      </c>
      <c r="AC42" s="43" t="str">
        <f t="shared" ref="AC42:AC43" si="56">IF(H42="","",H42)</f>
        <v/>
      </c>
      <c r="AD42" s="44" t="str">
        <f t="shared" ref="AD42:AD43" si="57">IF(J42="","",J42)</f>
        <v/>
      </c>
      <c r="AE42" s="44" t="str">
        <f t="shared" ref="AE42:AE43" si="58">IF(L42="","",L42)</f>
        <v/>
      </c>
      <c r="AF42" s="45" t="str">
        <f t="shared" ref="AF42:AF43" si="59">IF(O42="","",O42)</f>
        <v/>
      </c>
      <c r="AG42" s="45" t="str">
        <f t="shared" ref="AG42:AG43" si="60">IF(P42="","",P42)</f>
        <v/>
      </c>
      <c r="AH42" s="45" t="str">
        <f t="shared" ref="AH42:AH43" si="61">IF(R42="","",R42)</f>
        <v/>
      </c>
      <c r="AI42" s="45" t="str">
        <f t="shared" ref="AI42:AI43" si="62">IF(S42="","",S42)</f>
        <v/>
      </c>
      <c r="AJ42" s="66" t="str">
        <f t="shared" si="9"/>
        <v/>
      </c>
      <c r="AK42" s="45">
        <f t="shared" ref="AK42:AK43" si="63">IF(OR(AO42=0,AP42=0),0,IF(AO42&lt;AR42,ROUNDUP((AR42-AO42)/60,0),0)+IF(AP42&gt;AS42,ROUNDUP((AP42-AS42)/60,0),0))</f>
        <v>0</v>
      </c>
      <c r="AO42" s="121">
        <f t="shared" si="40"/>
        <v>0</v>
      </c>
      <c r="AP42" s="122">
        <f t="shared" si="41"/>
        <v>0</v>
      </c>
      <c r="AQ42" s="119" t="str">
        <f t="shared" si="18"/>
        <v/>
      </c>
      <c r="AR42" s="119">
        <f t="shared" si="13"/>
        <v>0</v>
      </c>
      <c r="AS42" s="123">
        <f t="shared" si="14"/>
        <v>0</v>
      </c>
      <c r="BL42" s="10"/>
      <c r="BM42" s="10"/>
      <c r="BN42" s="10"/>
      <c r="BO42" s="10"/>
      <c r="BP42" s="10"/>
      <c r="BQ42" s="10"/>
    </row>
    <row r="43" spans="1:69" ht="18" customHeight="1" x14ac:dyDescent="0.4">
      <c r="B43" s="105">
        <f t="shared" si="19"/>
        <v>40</v>
      </c>
      <c r="C43" s="247"/>
      <c r="D43" s="248"/>
      <c r="E43" s="248"/>
      <c r="F43" s="248"/>
      <c r="G43" s="249"/>
      <c r="H43" s="214"/>
      <c r="I43" s="215"/>
      <c r="J43" s="212"/>
      <c r="K43" s="213"/>
      <c r="L43" s="212"/>
      <c r="M43" s="213"/>
      <c r="N43" s="63" t="str">
        <f t="shared" si="53"/>
        <v/>
      </c>
      <c r="O43" s="64"/>
      <c r="P43" s="65"/>
      <c r="Q43" s="106" t="s">
        <v>119</v>
      </c>
      <c r="R43" s="64"/>
      <c r="S43" s="65"/>
      <c r="T43" s="255" t="str">
        <f t="shared" si="54"/>
        <v/>
      </c>
      <c r="U43" s="256"/>
      <c r="V43" s="257"/>
      <c r="W43" s="48" t="s">
        <v>99</v>
      </c>
      <c r="X43" s="138" t="str">
        <f t="shared" si="15"/>
        <v/>
      </c>
      <c r="Y43" s="59" t="s">
        <v>98</v>
      </c>
      <c r="Z43" s="133"/>
      <c r="AA43" s="19"/>
      <c r="AB43" s="42" t="str">
        <f t="shared" si="55"/>
        <v/>
      </c>
      <c r="AC43" s="43" t="str">
        <f t="shared" si="56"/>
        <v/>
      </c>
      <c r="AD43" s="44" t="str">
        <f t="shared" si="57"/>
        <v/>
      </c>
      <c r="AE43" s="44" t="str">
        <f t="shared" si="58"/>
        <v/>
      </c>
      <c r="AF43" s="45" t="str">
        <f t="shared" si="59"/>
        <v/>
      </c>
      <c r="AG43" s="45" t="str">
        <f t="shared" si="60"/>
        <v/>
      </c>
      <c r="AH43" s="45" t="str">
        <f t="shared" si="61"/>
        <v/>
      </c>
      <c r="AI43" s="45" t="str">
        <f t="shared" si="62"/>
        <v/>
      </c>
      <c r="AJ43" s="66" t="str">
        <f t="shared" si="9"/>
        <v/>
      </c>
      <c r="AK43" s="45">
        <f t="shared" si="63"/>
        <v>0</v>
      </c>
      <c r="AO43" s="121">
        <f t="shared" si="40"/>
        <v>0</v>
      </c>
      <c r="AP43" s="122">
        <f t="shared" si="41"/>
        <v>0</v>
      </c>
      <c r="AQ43" s="119" t="str">
        <f t="shared" si="18"/>
        <v/>
      </c>
      <c r="AR43" s="119">
        <f t="shared" si="13"/>
        <v>0</v>
      </c>
      <c r="AS43" s="123">
        <f t="shared" si="14"/>
        <v>0</v>
      </c>
      <c r="BL43" s="10"/>
      <c r="BM43" s="10"/>
      <c r="BN43" s="10"/>
      <c r="BO43" s="10"/>
      <c r="BP43" s="10"/>
      <c r="BQ43" s="10"/>
    </row>
    <row r="44" spans="1:69" ht="18" customHeight="1" x14ac:dyDescent="0.4">
      <c r="B44" s="105">
        <f t="shared" si="19"/>
        <v>41</v>
      </c>
      <c r="C44" s="247"/>
      <c r="D44" s="248"/>
      <c r="E44" s="248"/>
      <c r="F44" s="248"/>
      <c r="G44" s="249"/>
      <c r="H44" s="214"/>
      <c r="I44" s="215"/>
      <c r="J44" s="212"/>
      <c r="K44" s="213"/>
      <c r="L44" s="212"/>
      <c r="M44" s="213"/>
      <c r="N44" s="63" t="str">
        <f t="shared" ref="N44" si="64">IF(ISERROR(DATE(H44,J44,L44)),"",DATE(H44,J44,L44))</f>
        <v/>
      </c>
      <c r="O44" s="64"/>
      <c r="P44" s="65"/>
      <c r="Q44" s="106" t="s">
        <v>119</v>
      </c>
      <c r="R44" s="64"/>
      <c r="S44" s="65"/>
      <c r="T44" s="255" t="str">
        <f t="shared" ref="T44" si="65">IF(AJ44="","",AJ44)</f>
        <v/>
      </c>
      <c r="U44" s="256"/>
      <c r="V44" s="257"/>
      <c r="W44" s="48" t="s">
        <v>99</v>
      </c>
      <c r="X44" s="138" t="str">
        <f t="shared" si="15"/>
        <v/>
      </c>
      <c r="Y44" s="59" t="s">
        <v>98</v>
      </c>
      <c r="Z44" s="133"/>
      <c r="AA44" s="19"/>
      <c r="AB44" s="42" t="str">
        <f t="shared" ref="AB44" si="66">IF(C44="","",C44)</f>
        <v/>
      </c>
      <c r="AC44" s="43" t="str">
        <f t="shared" ref="AC44" si="67">IF(H44="","",H44)</f>
        <v/>
      </c>
      <c r="AD44" s="44" t="str">
        <f t="shared" ref="AD44" si="68">IF(J44="","",J44)</f>
        <v/>
      </c>
      <c r="AE44" s="44" t="str">
        <f t="shared" ref="AE44" si="69">IF(L44="","",L44)</f>
        <v/>
      </c>
      <c r="AF44" s="45" t="str">
        <f t="shared" ref="AF44" si="70">IF(O44="","",O44)</f>
        <v/>
      </c>
      <c r="AG44" s="45" t="str">
        <f t="shared" ref="AG44" si="71">IF(P44="","",P44)</f>
        <v/>
      </c>
      <c r="AH44" s="45" t="str">
        <f t="shared" ref="AH44" si="72">IF(R44="","",R44)</f>
        <v/>
      </c>
      <c r="AI44" s="45" t="str">
        <f t="shared" ref="AI44" si="73">IF(S44="","",S44)</f>
        <v/>
      </c>
      <c r="AJ44" s="66" t="str">
        <f t="shared" si="9"/>
        <v/>
      </c>
      <c r="AK44" s="45">
        <f t="shared" ref="AK44" si="74">IF(OR(AO44=0,AP44=0),0,IF(AO44&lt;AR44,ROUNDUP((AR44-AO44)/60,0),0)+IF(AP44&gt;AS44,ROUNDUP((AP44-AS44)/60,0),0))</f>
        <v>0</v>
      </c>
      <c r="AO44" s="124">
        <f t="shared" si="40"/>
        <v>0</v>
      </c>
      <c r="AP44" s="125">
        <f t="shared" si="41"/>
        <v>0</v>
      </c>
      <c r="AQ44" s="129" t="str">
        <f t="shared" si="18"/>
        <v/>
      </c>
      <c r="AR44" s="129">
        <f t="shared" si="13"/>
        <v>0</v>
      </c>
      <c r="AS44" s="126">
        <f t="shared" si="14"/>
        <v>0</v>
      </c>
      <c r="BL44" s="10"/>
      <c r="BM44" s="10"/>
      <c r="BN44" s="10"/>
      <c r="BO44" s="10"/>
      <c r="BP44" s="10"/>
      <c r="BQ44" s="10"/>
    </row>
    <row r="45" spans="1:69" ht="24" customHeight="1" x14ac:dyDescent="0.4">
      <c r="A45" s="7" t="s">
        <v>97</v>
      </c>
      <c r="B45" s="134"/>
      <c r="C45" s="135"/>
      <c r="D45" s="136"/>
      <c r="E45" s="136"/>
      <c r="F45" s="136"/>
      <c r="G45" s="136"/>
      <c r="H45" s="136"/>
      <c r="I45" s="136"/>
      <c r="J45" s="136"/>
      <c r="K45" s="136"/>
      <c r="L45" s="136"/>
      <c r="M45" s="136"/>
      <c r="N45" s="136"/>
      <c r="O45" s="136"/>
      <c r="P45" s="136"/>
      <c r="Q45" s="136"/>
      <c r="R45" s="136"/>
      <c r="S45" s="136"/>
      <c r="T45" s="136"/>
      <c r="U45" s="136"/>
      <c r="V45" s="136"/>
      <c r="W45" s="136"/>
      <c r="X45" s="136"/>
      <c r="Y45" s="136"/>
      <c r="Z45" s="137"/>
      <c r="AI45" s="4"/>
    </row>
    <row r="46" spans="1:69" s="39" customFormat="1" ht="11.25" x14ac:dyDescent="0.4">
      <c r="A46" s="38"/>
      <c r="AB46" s="2"/>
      <c r="AC46" s="2"/>
      <c r="AD46" s="2"/>
      <c r="AE46" s="20"/>
      <c r="AF46" s="20"/>
      <c r="AG46" s="4"/>
      <c r="AH46" s="4"/>
      <c r="AI46" s="4"/>
      <c r="AJ46" s="5"/>
      <c r="AK46" s="5"/>
      <c r="AL46" s="5"/>
      <c r="AM46" s="5"/>
      <c r="AN46" s="5"/>
      <c r="AO46" s="127"/>
      <c r="AP46" s="127"/>
      <c r="AQ46" s="127"/>
      <c r="AR46" s="127"/>
      <c r="AS46" s="127"/>
      <c r="AT46" s="127"/>
      <c r="AU46" s="127"/>
      <c r="AV46" s="127"/>
      <c r="AW46" s="127"/>
      <c r="AX46" s="6"/>
      <c r="AY46" s="6"/>
      <c r="AZ46" s="6"/>
      <c r="BA46" s="6"/>
      <c r="BB46" s="6"/>
      <c r="BC46" s="6"/>
      <c r="BD46" s="6"/>
      <c r="BE46" s="6"/>
      <c r="BF46" s="6"/>
      <c r="BG46" s="6"/>
      <c r="BH46" s="6"/>
      <c r="BI46" s="6"/>
      <c r="BJ46" s="6"/>
      <c r="BK46" s="6"/>
      <c r="BL46" s="6"/>
      <c r="BM46" s="6"/>
      <c r="BN46" s="6"/>
      <c r="BO46" s="6"/>
      <c r="BP46" s="6"/>
      <c r="BQ46" s="6"/>
    </row>
    <row r="47" spans="1:69" s="39" customFormat="1" ht="11.25" x14ac:dyDescent="0.4">
      <c r="A47" s="38"/>
      <c r="AB47" s="2"/>
      <c r="AC47" s="2"/>
      <c r="AD47" s="2"/>
      <c r="AE47" s="20"/>
      <c r="AF47" s="20"/>
      <c r="AG47" s="4"/>
      <c r="AH47" s="4"/>
      <c r="AI47" s="4"/>
      <c r="AJ47" s="4"/>
      <c r="AK47" s="4"/>
      <c r="AL47" s="4"/>
      <c r="AM47" s="4"/>
      <c r="AN47" s="5"/>
      <c r="AO47" s="127"/>
      <c r="AP47" s="127"/>
      <c r="AQ47" s="127"/>
      <c r="AR47" s="127"/>
      <c r="AS47" s="127"/>
      <c r="AT47" s="140">
        <v>11</v>
      </c>
      <c r="AU47" s="141" t="s">
        <v>24</v>
      </c>
      <c r="AV47" s="142">
        <v>510</v>
      </c>
      <c r="AW47" s="143">
        <v>720</v>
      </c>
      <c r="AX47" s="6"/>
      <c r="AY47" s="6"/>
      <c r="AZ47" s="6"/>
      <c r="BA47" s="6"/>
      <c r="BB47" s="6"/>
      <c r="BC47" s="6"/>
      <c r="BD47" s="6"/>
      <c r="BE47" s="6"/>
      <c r="BF47" s="6"/>
      <c r="BG47" s="6"/>
      <c r="BH47" s="6"/>
      <c r="BI47" s="6"/>
      <c r="BJ47" s="6"/>
      <c r="BK47" s="6"/>
      <c r="BL47" s="6"/>
      <c r="BM47" s="6"/>
      <c r="BN47" s="6"/>
      <c r="BO47" s="6"/>
      <c r="BP47" s="6"/>
      <c r="BQ47" s="6"/>
    </row>
    <row r="48" spans="1:69" s="39" customFormat="1" ht="11.25" x14ac:dyDescent="0.4">
      <c r="A48" s="38"/>
      <c r="AB48" s="2"/>
      <c r="AC48" s="2"/>
      <c r="AD48" s="2"/>
      <c r="AE48" s="20"/>
      <c r="AF48" s="20"/>
      <c r="AG48" s="4"/>
      <c r="AH48" s="4"/>
      <c r="AI48" s="4"/>
      <c r="AJ48" s="4"/>
      <c r="AK48" s="4"/>
      <c r="AL48" s="4"/>
      <c r="AM48" s="4"/>
      <c r="AN48" s="5"/>
      <c r="AO48" s="127"/>
      <c r="AP48" s="127"/>
      <c r="AQ48" s="127"/>
      <c r="AR48" s="127"/>
      <c r="AS48" s="127"/>
      <c r="AT48" s="144">
        <v>12</v>
      </c>
      <c r="AU48" s="145" t="s">
        <v>26</v>
      </c>
      <c r="AV48" s="120">
        <v>510</v>
      </c>
      <c r="AW48" s="146">
        <v>1020</v>
      </c>
      <c r="AX48" s="6"/>
      <c r="AY48" s="6"/>
      <c r="AZ48" s="6"/>
      <c r="BA48" s="6"/>
      <c r="BB48" s="6"/>
      <c r="BC48" s="6"/>
      <c r="BD48" s="6"/>
      <c r="BE48" s="6"/>
      <c r="BF48" s="6"/>
      <c r="BG48" s="6"/>
      <c r="BH48" s="6"/>
      <c r="BI48" s="6"/>
      <c r="BJ48" s="6"/>
      <c r="BK48" s="6"/>
      <c r="BL48" s="6"/>
      <c r="BM48" s="6"/>
      <c r="BN48" s="6"/>
      <c r="BO48" s="6"/>
      <c r="BP48" s="6"/>
      <c r="BQ48" s="6"/>
    </row>
    <row r="49" spans="1:69" s="39" customFormat="1" ht="11.25" x14ac:dyDescent="0.4">
      <c r="A49" s="38"/>
      <c r="AB49" s="2"/>
      <c r="AC49" s="2"/>
      <c r="AD49" s="2"/>
      <c r="AE49" s="20"/>
      <c r="AF49" s="20"/>
      <c r="AG49" s="4"/>
      <c r="AH49" s="4"/>
      <c r="AI49" s="4"/>
      <c r="AJ49" s="4"/>
      <c r="AK49" s="4"/>
      <c r="AL49" s="4"/>
      <c r="AM49" s="4"/>
      <c r="AN49" s="5"/>
      <c r="AO49" s="127"/>
      <c r="AP49" s="127"/>
      <c r="AQ49" s="127"/>
      <c r="AR49" s="127"/>
      <c r="AS49" s="127"/>
      <c r="AT49" s="144">
        <v>13</v>
      </c>
      <c r="AU49" s="145" t="s">
        <v>23</v>
      </c>
      <c r="AV49" s="120">
        <v>510</v>
      </c>
      <c r="AW49" s="146">
        <v>1320</v>
      </c>
      <c r="AX49" s="6"/>
      <c r="AY49" s="6"/>
      <c r="AZ49" s="6"/>
      <c r="BA49" s="6"/>
      <c r="BB49" s="6"/>
      <c r="BC49" s="6"/>
      <c r="BD49" s="6"/>
      <c r="BE49" s="6"/>
      <c r="BF49" s="6"/>
      <c r="BG49" s="6"/>
      <c r="BH49" s="6"/>
      <c r="BI49" s="6"/>
      <c r="BJ49" s="6"/>
      <c r="BK49" s="6"/>
      <c r="BL49" s="6"/>
      <c r="BM49" s="6"/>
      <c r="BN49" s="6"/>
      <c r="BO49" s="6"/>
      <c r="BP49" s="6"/>
      <c r="BQ49" s="6"/>
    </row>
    <row r="50" spans="1:69" s="39" customFormat="1" ht="11.25" x14ac:dyDescent="0.4">
      <c r="A50" s="38"/>
      <c r="AB50" s="2"/>
      <c r="AC50" s="2"/>
      <c r="AD50" s="2"/>
      <c r="AE50" s="20"/>
      <c r="AF50" s="20"/>
      <c r="AG50" s="4"/>
      <c r="AH50" s="4"/>
      <c r="AI50" s="4"/>
      <c r="AJ50" s="4"/>
      <c r="AK50" s="4"/>
      <c r="AL50" s="4"/>
      <c r="AM50" s="4"/>
      <c r="AN50" s="5"/>
      <c r="AO50" s="127"/>
      <c r="AP50" s="127"/>
      <c r="AQ50" s="127"/>
      <c r="AR50" s="127"/>
      <c r="AS50" s="127"/>
      <c r="AT50" s="144">
        <v>22</v>
      </c>
      <c r="AU50" s="145" t="s">
        <v>25</v>
      </c>
      <c r="AV50" s="120">
        <v>780</v>
      </c>
      <c r="AW50" s="146">
        <v>1020</v>
      </c>
      <c r="AX50" s="6"/>
      <c r="AY50" s="6"/>
      <c r="AZ50" s="6"/>
      <c r="BA50" s="6"/>
      <c r="BB50" s="6"/>
      <c r="BC50" s="6"/>
      <c r="BD50" s="6"/>
      <c r="BE50" s="6"/>
      <c r="BF50" s="6"/>
      <c r="BG50" s="6"/>
      <c r="BH50" s="6"/>
      <c r="BI50" s="6"/>
      <c r="BJ50" s="6"/>
      <c r="BK50" s="6"/>
      <c r="BL50" s="6"/>
      <c r="BM50" s="6"/>
      <c r="BN50" s="6"/>
      <c r="BO50" s="6"/>
      <c r="BP50" s="6"/>
      <c r="BQ50" s="6"/>
    </row>
    <row r="51" spans="1:69" s="39" customFormat="1" ht="11.25" x14ac:dyDescent="0.4">
      <c r="A51" s="38"/>
      <c r="AB51" s="2"/>
      <c r="AC51" s="2"/>
      <c r="AD51" s="2"/>
      <c r="AE51" s="20"/>
      <c r="AF51" s="20"/>
      <c r="AG51" s="4"/>
      <c r="AH51" s="4"/>
      <c r="AI51" s="4"/>
      <c r="AJ51" s="4"/>
      <c r="AK51" s="4"/>
      <c r="AL51" s="4"/>
      <c r="AM51" s="4"/>
      <c r="AN51" s="5"/>
      <c r="AO51" s="127"/>
      <c r="AP51" s="127"/>
      <c r="AQ51" s="127"/>
      <c r="AR51" s="127"/>
      <c r="AS51" s="127"/>
      <c r="AT51" s="144">
        <v>23</v>
      </c>
      <c r="AU51" s="145" t="s">
        <v>27</v>
      </c>
      <c r="AV51" s="120">
        <v>780</v>
      </c>
      <c r="AW51" s="146">
        <v>1320</v>
      </c>
      <c r="AX51" s="6"/>
      <c r="AY51" s="6"/>
      <c r="AZ51" s="6"/>
      <c r="BA51" s="6"/>
      <c r="BB51" s="6"/>
      <c r="BC51" s="6"/>
      <c r="BD51" s="6"/>
      <c r="BE51" s="6"/>
      <c r="BF51" s="6"/>
      <c r="BG51" s="6"/>
      <c r="BH51" s="6"/>
      <c r="BI51" s="6"/>
      <c r="BJ51" s="6"/>
      <c r="BK51" s="6"/>
      <c r="BL51" s="6"/>
      <c r="BM51" s="6"/>
      <c r="BN51" s="6"/>
      <c r="BO51" s="6"/>
      <c r="BP51" s="6"/>
      <c r="BQ51" s="6"/>
    </row>
    <row r="52" spans="1:69" s="39" customFormat="1" ht="11.25" x14ac:dyDescent="0.4">
      <c r="A52" s="38"/>
      <c r="AB52" s="2"/>
      <c r="AC52" s="2"/>
      <c r="AD52" s="2"/>
      <c r="AE52" s="20"/>
      <c r="AF52" s="20"/>
      <c r="AG52" s="4"/>
      <c r="AH52" s="4"/>
      <c r="AI52" s="4"/>
      <c r="AJ52" s="4"/>
      <c r="AK52" s="4"/>
      <c r="AL52" s="4"/>
      <c r="AM52" s="4"/>
      <c r="AN52" s="5"/>
      <c r="AO52" s="127"/>
      <c r="AP52" s="127"/>
      <c r="AQ52" s="127"/>
      <c r="AR52" s="127"/>
      <c r="AS52" s="127"/>
      <c r="AT52" s="147">
        <v>33</v>
      </c>
      <c r="AU52" s="148" t="s">
        <v>120</v>
      </c>
      <c r="AV52" s="149">
        <v>1080</v>
      </c>
      <c r="AW52" s="150">
        <v>1320</v>
      </c>
      <c r="AX52" s="6"/>
      <c r="AY52" s="6"/>
      <c r="AZ52" s="6"/>
      <c r="BA52" s="6"/>
      <c r="BB52" s="6"/>
      <c r="BC52" s="6"/>
      <c r="BD52" s="6"/>
      <c r="BE52" s="6"/>
      <c r="BF52" s="6"/>
      <c r="BG52" s="6"/>
      <c r="BH52" s="6"/>
      <c r="BI52" s="6"/>
      <c r="BJ52" s="6"/>
      <c r="BK52" s="6"/>
      <c r="BL52" s="6"/>
      <c r="BM52" s="6"/>
      <c r="BN52" s="6"/>
      <c r="BO52" s="6"/>
      <c r="BP52" s="6"/>
      <c r="BQ52" s="6"/>
    </row>
    <row r="53" spans="1:69" s="39" customFormat="1" ht="11.25" x14ac:dyDescent="0.4">
      <c r="A53" s="38"/>
      <c r="AB53" s="2"/>
      <c r="AC53" s="2"/>
      <c r="AD53" s="2"/>
      <c r="AE53" s="20"/>
      <c r="AF53" s="20"/>
      <c r="AG53" s="4"/>
      <c r="AH53" s="4"/>
      <c r="AI53" s="1"/>
      <c r="AJ53" s="1"/>
      <c r="AK53" s="1"/>
      <c r="AL53" s="1"/>
      <c r="AM53" s="1"/>
      <c r="AN53" s="5"/>
      <c r="AO53" s="127"/>
      <c r="AP53" s="127"/>
      <c r="AQ53" s="127"/>
      <c r="AR53" s="127"/>
      <c r="AS53" s="127"/>
      <c r="AT53" s="127"/>
      <c r="AU53" s="127"/>
      <c r="AV53" s="127"/>
      <c r="AW53" s="127"/>
      <c r="AX53" s="6"/>
      <c r="AY53" s="6"/>
      <c r="AZ53" s="6"/>
      <c r="BA53" s="6"/>
      <c r="BB53" s="6"/>
      <c r="BC53" s="6"/>
      <c r="BD53" s="6"/>
      <c r="BE53" s="6"/>
      <c r="BF53" s="6"/>
      <c r="BG53" s="6"/>
      <c r="BH53" s="6"/>
      <c r="BI53" s="6"/>
      <c r="BJ53" s="6"/>
      <c r="BK53" s="6"/>
      <c r="BL53" s="6"/>
      <c r="BM53" s="6"/>
      <c r="BN53" s="6"/>
      <c r="BO53" s="6"/>
      <c r="BP53" s="6"/>
      <c r="BQ53" s="6"/>
    </row>
    <row r="54" spans="1:69" s="39" customFormat="1" ht="11.25" x14ac:dyDescent="0.4">
      <c r="A54" s="38"/>
      <c r="AB54" s="2"/>
      <c r="AC54" s="2"/>
      <c r="AD54" s="2"/>
      <c r="AE54" s="20"/>
      <c r="AF54" s="20"/>
      <c r="AG54" s="4"/>
      <c r="AH54" s="4"/>
      <c r="AI54" s="1"/>
      <c r="AJ54" s="1"/>
      <c r="AK54" s="1"/>
      <c r="AL54" s="1"/>
      <c r="AM54" s="1"/>
      <c r="AN54" s="5"/>
      <c r="AO54" s="127"/>
      <c r="AP54" s="127"/>
      <c r="AQ54" s="127"/>
      <c r="AR54" s="127"/>
      <c r="AS54" s="127"/>
      <c r="AT54" s="127"/>
      <c r="AU54" s="127"/>
      <c r="AV54" s="127"/>
      <c r="AW54" s="127"/>
      <c r="AX54" s="6"/>
      <c r="AY54" s="6"/>
      <c r="AZ54" s="6"/>
      <c r="BA54" s="6"/>
      <c r="BB54" s="6"/>
      <c r="BC54" s="6"/>
      <c r="BD54" s="6"/>
      <c r="BE54" s="6"/>
      <c r="BF54" s="6"/>
      <c r="BG54" s="6"/>
      <c r="BH54" s="6"/>
      <c r="BI54" s="6"/>
      <c r="BJ54" s="6"/>
      <c r="BK54" s="6"/>
      <c r="BL54" s="6"/>
      <c r="BM54" s="6"/>
      <c r="BN54" s="6"/>
      <c r="BO54" s="6"/>
      <c r="BP54" s="6"/>
      <c r="BQ54" s="6"/>
    </row>
    <row r="55" spans="1:69" s="39" customFormat="1" ht="11.25" x14ac:dyDescent="0.4">
      <c r="A55" s="38"/>
      <c r="AB55" s="2"/>
      <c r="AC55" s="2"/>
      <c r="AD55" s="2"/>
      <c r="AE55" s="20"/>
      <c r="AF55" s="20"/>
      <c r="AG55" s="4"/>
      <c r="AH55" s="4"/>
      <c r="AI55" s="1"/>
      <c r="AJ55" s="5"/>
      <c r="AK55" s="5"/>
      <c r="AL55" s="5"/>
      <c r="AM55" s="5"/>
      <c r="AN55" s="5"/>
      <c r="AO55" s="127"/>
      <c r="AP55" s="127"/>
      <c r="AQ55" s="127"/>
      <c r="AR55" s="127"/>
      <c r="AS55" s="127"/>
      <c r="AT55" s="127"/>
      <c r="AU55" s="127"/>
      <c r="AV55" s="127"/>
      <c r="AW55" s="127"/>
      <c r="AX55" s="6"/>
      <c r="AY55" s="6"/>
      <c r="AZ55" s="6"/>
      <c r="BA55" s="6"/>
      <c r="BB55" s="6"/>
      <c r="BC55" s="6"/>
      <c r="BD55" s="6"/>
      <c r="BE55" s="6"/>
      <c r="BF55" s="6"/>
      <c r="BG55" s="6"/>
      <c r="BH55" s="6"/>
      <c r="BI55" s="6"/>
      <c r="BJ55" s="6"/>
      <c r="BK55" s="6"/>
      <c r="BL55" s="6"/>
      <c r="BM55" s="6"/>
      <c r="BN55" s="6"/>
      <c r="BO55" s="6"/>
      <c r="BP55" s="6"/>
      <c r="BQ55" s="6"/>
    </row>
    <row r="56" spans="1:69" s="39" customFormat="1" ht="11.25" x14ac:dyDescent="0.4">
      <c r="A56" s="38"/>
      <c r="AB56" s="2"/>
      <c r="AC56" s="2"/>
      <c r="AD56" s="2"/>
      <c r="AE56" s="20"/>
      <c r="AF56" s="20"/>
      <c r="AG56" s="4"/>
      <c r="AH56" s="4"/>
      <c r="AI56" s="1"/>
      <c r="AJ56" s="5"/>
      <c r="AK56" s="5"/>
      <c r="AL56" s="5"/>
      <c r="AM56" s="5"/>
      <c r="AN56" s="5"/>
      <c r="AO56" s="127"/>
      <c r="AP56" s="127"/>
      <c r="AQ56" s="127"/>
      <c r="AR56" s="127"/>
      <c r="AS56" s="127"/>
      <c r="AT56" s="127"/>
      <c r="AU56" s="127"/>
      <c r="AV56" s="127"/>
      <c r="AW56" s="127"/>
      <c r="AX56" s="6"/>
      <c r="AY56" s="6"/>
      <c r="AZ56" s="6"/>
      <c r="BA56" s="6"/>
      <c r="BB56" s="6"/>
      <c r="BC56" s="6"/>
      <c r="BD56" s="6"/>
      <c r="BE56" s="6"/>
      <c r="BF56" s="6"/>
      <c r="BG56" s="6"/>
      <c r="BH56" s="6"/>
      <c r="BI56" s="6"/>
      <c r="BJ56" s="6"/>
      <c r="BK56" s="6"/>
      <c r="BL56" s="6"/>
      <c r="BM56" s="6"/>
      <c r="BN56" s="6"/>
      <c r="BO56" s="6"/>
      <c r="BP56" s="6"/>
      <c r="BQ56" s="6"/>
    </row>
    <row r="57" spans="1:69" s="39" customFormat="1" ht="11.25" x14ac:dyDescent="0.4">
      <c r="A57" s="38"/>
      <c r="AB57" s="2"/>
      <c r="AC57" s="2"/>
      <c r="AD57" s="2"/>
      <c r="AE57" s="20"/>
      <c r="AF57" s="20"/>
      <c r="AG57" s="4"/>
      <c r="AH57" s="4"/>
      <c r="AI57" s="1"/>
      <c r="AJ57" s="5"/>
      <c r="AK57" s="5"/>
      <c r="AL57" s="5"/>
      <c r="AM57" s="5"/>
      <c r="AN57" s="5"/>
      <c r="AO57" s="127"/>
      <c r="AP57" s="127"/>
      <c r="AQ57" s="127"/>
      <c r="AR57" s="127"/>
      <c r="AS57" s="127"/>
      <c r="AT57" s="127"/>
      <c r="AU57" s="127"/>
      <c r="AV57" s="127"/>
      <c r="AW57" s="127"/>
      <c r="AX57" s="6"/>
      <c r="AY57" s="6"/>
      <c r="AZ57" s="6"/>
      <c r="BA57" s="6"/>
      <c r="BB57" s="6"/>
      <c r="BC57" s="6"/>
      <c r="BD57" s="6"/>
      <c r="BE57" s="6"/>
      <c r="BF57" s="6"/>
      <c r="BG57" s="6"/>
      <c r="BH57" s="6"/>
      <c r="BI57" s="6"/>
      <c r="BJ57" s="6"/>
      <c r="BK57" s="6"/>
      <c r="BL57" s="6"/>
      <c r="BM57" s="6"/>
      <c r="BN57" s="6"/>
      <c r="BO57" s="6"/>
      <c r="BP57" s="6"/>
      <c r="BQ57" s="6"/>
    </row>
    <row r="58" spans="1:69" s="39" customFormat="1" ht="11.25" x14ac:dyDescent="0.4">
      <c r="A58" s="38"/>
      <c r="AB58" s="2"/>
      <c r="AC58" s="2"/>
      <c r="AD58" s="2"/>
      <c r="AE58" s="20"/>
      <c r="AF58" s="20"/>
      <c r="AG58" s="4"/>
      <c r="AH58" s="4"/>
      <c r="AI58" s="1"/>
      <c r="AJ58" s="5"/>
      <c r="AK58" s="5"/>
      <c r="AL58" s="5"/>
      <c r="AM58" s="5"/>
      <c r="AN58" s="5"/>
      <c r="AO58" s="127"/>
      <c r="AP58" s="127"/>
      <c r="AQ58" s="127"/>
      <c r="AR58" s="127"/>
      <c r="AS58" s="127"/>
      <c r="AT58" s="127"/>
      <c r="AU58" s="127"/>
      <c r="AV58" s="127"/>
      <c r="AW58" s="127"/>
      <c r="AX58" s="6"/>
      <c r="AY58" s="6"/>
      <c r="AZ58" s="6"/>
      <c r="BA58" s="6"/>
      <c r="BB58" s="6"/>
      <c r="BC58" s="6"/>
      <c r="BD58" s="6"/>
      <c r="BE58" s="6"/>
      <c r="BF58" s="6"/>
      <c r="BG58" s="6"/>
      <c r="BH58" s="6"/>
      <c r="BI58" s="6"/>
      <c r="BJ58" s="6"/>
      <c r="BK58" s="6"/>
      <c r="BL58" s="6"/>
      <c r="BM58" s="6"/>
      <c r="BN58" s="6"/>
      <c r="BO58" s="6"/>
      <c r="BP58" s="6"/>
      <c r="BQ58" s="6"/>
    </row>
    <row r="59" spans="1:69" s="39" customFormat="1" ht="11.25" x14ac:dyDescent="0.4">
      <c r="A59" s="38"/>
      <c r="AB59" s="2"/>
      <c r="AC59" s="2"/>
      <c r="AD59" s="2"/>
      <c r="AE59" s="20"/>
      <c r="AF59" s="20"/>
      <c r="AG59" s="4"/>
      <c r="AH59" s="4"/>
      <c r="AI59" s="1"/>
      <c r="AJ59" s="5"/>
      <c r="AK59" s="5"/>
      <c r="AL59" s="5"/>
      <c r="AM59" s="5"/>
      <c r="AN59" s="5"/>
      <c r="AO59" s="127"/>
      <c r="AP59" s="127"/>
      <c r="AQ59" s="127"/>
      <c r="AR59" s="127"/>
      <c r="AS59" s="127"/>
      <c r="AT59" s="127"/>
      <c r="AU59" s="127"/>
      <c r="AV59" s="127"/>
      <c r="AW59" s="127"/>
      <c r="AX59" s="6"/>
      <c r="AY59" s="6"/>
      <c r="AZ59" s="6"/>
      <c r="BA59" s="6"/>
      <c r="BB59" s="6"/>
      <c r="BC59" s="6"/>
      <c r="BD59" s="6"/>
      <c r="BE59" s="6"/>
      <c r="BF59" s="6"/>
      <c r="BG59" s="6"/>
      <c r="BH59" s="6"/>
      <c r="BI59" s="6"/>
      <c r="BJ59" s="6"/>
      <c r="BK59" s="6"/>
      <c r="BL59" s="6"/>
      <c r="BM59" s="6"/>
      <c r="BN59" s="6"/>
      <c r="BO59" s="6"/>
      <c r="BP59" s="6"/>
      <c r="BQ59" s="6"/>
    </row>
    <row r="60" spans="1:69" s="39" customFormat="1" ht="11.25" x14ac:dyDescent="0.4">
      <c r="A60" s="38"/>
      <c r="AB60" s="2"/>
      <c r="AC60" s="2"/>
      <c r="AD60" s="2"/>
      <c r="AE60" s="20"/>
      <c r="AF60" s="20"/>
      <c r="AG60" s="4"/>
      <c r="AH60" s="4"/>
      <c r="AI60" s="1"/>
      <c r="AJ60" s="5"/>
      <c r="AK60" s="5"/>
      <c r="AL60" s="5"/>
      <c r="AM60" s="5"/>
      <c r="AN60" s="5"/>
      <c r="AO60" s="127"/>
      <c r="AP60" s="127"/>
      <c r="AQ60" s="127"/>
      <c r="AR60" s="127"/>
      <c r="AS60" s="127"/>
      <c r="AT60" s="127"/>
      <c r="AU60" s="127"/>
      <c r="AV60" s="127"/>
      <c r="AW60" s="127"/>
      <c r="AX60" s="6"/>
      <c r="AY60" s="6"/>
      <c r="AZ60" s="6"/>
      <c r="BA60" s="6"/>
      <c r="BB60" s="6"/>
      <c r="BC60" s="6"/>
      <c r="BD60" s="6"/>
      <c r="BE60" s="6"/>
      <c r="BF60" s="6"/>
      <c r="BG60" s="6"/>
      <c r="BH60" s="6"/>
      <c r="BI60" s="6"/>
      <c r="BJ60" s="6"/>
      <c r="BK60" s="6"/>
      <c r="BL60" s="6"/>
      <c r="BM60" s="6"/>
      <c r="BN60" s="6"/>
      <c r="BO60" s="6"/>
      <c r="BP60" s="6"/>
      <c r="BQ60" s="6"/>
    </row>
    <row r="61" spans="1:69" s="39" customFormat="1" ht="11.25" x14ac:dyDescent="0.4">
      <c r="A61" s="38"/>
      <c r="AB61" s="2"/>
      <c r="AC61" s="2"/>
      <c r="AD61" s="2"/>
      <c r="AE61" s="20"/>
      <c r="AF61" s="20"/>
      <c r="AG61" s="4"/>
      <c r="AH61" s="4"/>
      <c r="AI61" s="1"/>
      <c r="AJ61" s="5"/>
      <c r="AK61" s="5"/>
      <c r="AL61" s="5"/>
      <c r="AM61" s="5"/>
      <c r="AN61" s="5"/>
      <c r="AO61" s="127"/>
      <c r="AP61" s="127"/>
      <c r="AQ61" s="127"/>
      <c r="AR61" s="127"/>
      <c r="AS61" s="127"/>
      <c r="AT61" s="127"/>
      <c r="AU61" s="127"/>
      <c r="AV61" s="127"/>
      <c r="AW61" s="127"/>
      <c r="AX61" s="6"/>
      <c r="AY61" s="6"/>
      <c r="AZ61" s="6"/>
      <c r="BA61" s="6"/>
      <c r="BB61" s="6"/>
      <c r="BC61" s="6"/>
      <c r="BD61" s="6"/>
      <c r="BE61" s="6"/>
      <c r="BF61" s="6"/>
      <c r="BG61" s="6"/>
      <c r="BH61" s="6"/>
      <c r="BI61" s="6"/>
      <c r="BJ61" s="6"/>
      <c r="BK61" s="6"/>
      <c r="BL61" s="6"/>
      <c r="BM61" s="6"/>
      <c r="BN61" s="6"/>
      <c r="BO61" s="6"/>
      <c r="BP61" s="6"/>
      <c r="BQ61" s="6"/>
    </row>
    <row r="62" spans="1:69" s="39" customFormat="1" ht="11.25" x14ac:dyDescent="0.4">
      <c r="A62" s="38"/>
      <c r="AB62" s="2"/>
      <c r="AC62" s="2"/>
      <c r="AD62" s="2"/>
      <c r="AE62" s="20"/>
      <c r="AF62" s="20"/>
      <c r="AG62" s="4"/>
      <c r="AH62" s="4"/>
      <c r="AI62" s="1"/>
      <c r="AJ62" s="5"/>
      <c r="AK62" s="5"/>
      <c r="AL62" s="5"/>
      <c r="AM62" s="5"/>
      <c r="AN62" s="5"/>
      <c r="AO62" s="127"/>
      <c r="AP62" s="127"/>
      <c r="AQ62" s="127"/>
      <c r="AR62" s="127"/>
      <c r="AS62" s="127"/>
      <c r="AT62" s="127"/>
      <c r="AU62" s="127"/>
      <c r="AV62" s="127"/>
      <c r="AW62" s="127"/>
      <c r="AX62" s="6"/>
      <c r="AY62" s="6"/>
      <c r="AZ62" s="6"/>
      <c r="BA62" s="6"/>
      <c r="BB62" s="6"/>
      <c r="BC62" s="6"/>
      <c r="BD62" s="6"/>
      <c r="BE62" s="6"/>
      <c r="BF62" s="6"/>
      <c r="BG62" s="6"/>
      <c r="BH62" s="6"/>
      <c r="BI62" s="6"/>
      <c r="BJ62" s="6"/>
      <c r="BK62" s="6"/>
      <c r="BL62" s="6"/>
      <c r="BM62" s="6"/>
      <c r="BN62" s="6"/>
      <c r="BO62" s="6"/>
      <c r="BP62" s="6"/>
      <c r="BQ62" s="6"/>
    </row>
    <row r="63" spans="1:69" s="39" customFormat="1" ht="11.25" x14ac:dyDescent="0.4">
      <c r="A63" s="38"/>
      <c r="AB63" s="2"/>
      <c r="AC63" s="2"/>
      <c r="AD63" s="2"/>
      <c r="AE63" s="20"/>
      <c r="AF63" s="20"/>
      <c r="AG63" s="4"/>
      <c r="AH63" s="4"/>
      <c r="AI63" s="1"/>
      <c r="AJ63" s="5"/>
      <c r="AK63" s="5"/>
      <c r="AL63" s="5"/>
      <c r="AM63" s="5"/>
      <c r="AN63" s="5"/>
      <c r="AO63" s="127"/>
      <c r="AP63" s="127"/>
      <c r="AQ63" s="127"/>
      <c r="AR63" s="127"/>
      <c r="AS63" s="127"/>
      <c r="AT63" s="127"/>
      <c r="AU63" s="127"/>
      <c r="AV63" s="127"/>
      <c r="AW63" s="127"/>
      <c r="AX63" s="6"/>
      <c r="AY63" s="6"/>
      <c r="AZ63" s="6"/>
      <c r="BA63" s="6"/>
      <c r="BB63" s="6"/>
      <c r="BC63" s="6"/>
      <c r="BD63" s="6"/>
      <c r="BE63" s="6"/>
      <c r="BF63" s="6"/>
      <c r="BG63" s="6"/>
      <c r="BH63" s="6"/>
      <c r="BI63" s="6"/>
      <c r="BJ63" s="6"/>
      <c r="BK63" s="6"/>
      <c r="BL63" s="6"/>
      <c r="BM63" s="6"/>
      <c r="BN63" s="6"/>
      <c r="BO63" s="6"/>
      <c r="BP63" s="6"/>
      <c r="BQ63" s="6"/>
    </row>
    <row r="64" spans="1:69" s="39" customFormat="1" ht="11.25" x14ac:dyDescent="0.4">
      <c r="A64" s="38"/>
      <c r="AB64" s="2"/>
      <c r="AC64" s="2"/>
      <c r="AD64" s="2"/>
      <c r="AE64" s="20"/>
      <c r="AF64" s="20"/>
      <c r="AG64" s="4"/>
      <c r="AH64" s="4"/>
      <c r="AI64" s="1"/>
      <c r="AJ64" s="5"/>
      <c r="AK64" s="5"/>
      <c r="AL64" s="5"/>
      <c r="AM64" s="5"/>
      <c r="AN64" s="5"/>
      <c r="AO64" s="127"/>
      <c r="AP64" s="127"/>
      <c r="AQ64" s="127"/>
      <c r="AR64" s="127"/>
      <c r="AS64" s="127"/>
      <c r="AT64" s="127"/>
      <c r="AU64" s="127"/>
      <c r="AV64" s="127"/>
      <c r="AW64" s="127"/>
      <c r="AX64" s="6"/>
      <c r="AY64" s="6"/>
      <c r="AZ64" s="6"/>
      <c r="BA64" s="6"/>
      <c r="BB64" s="6"/>
      <c r="BC64" s="6"/>
      <c r="BD64" s="6"/>
      <c r="BE64" s="6"/>
      <c r="BF64" s="6"/>
      <c r="BG64" s="6"/>
      <c r="BH64" s="6"/>
      <c r="BI64" s="6"/>
      <c r="BJ64" s="6"/>
      <c r="BK64" s="6"/>
      <c r="BL64" s="6"/>
      <c r="BM64" s="6"/>
      <c r="BN64" s="6"/>
      <c r="BO64" s="6"/>
      <c r="BP64" s="6"/>
      <c r="BQ64" s="6"/>
    </row>
    <row r="65" spans="1:69" s="39" customFormat="1" ht="11.25" x14ac:dyDescent="0.4">
      <c r="A65" s="38"/>
      <c r="AB65" s="2"/>
      <c r="AC65" s="2"/>
      <c r="AD65" s="2"/>
      <c r="AE65" s="20"/>
      <c r="AF65" s="20"/>
      <c r="AG65" s="4"/>
      <c r="AH65" s="4"/>
      <c r="AI65" s="1"/>
      <c r="AJ65" s="5"/>
      <c r="AK65" s="5"/>
      <c r="AL65" s="5"/>
      <c r="AM65" s="5"/>
      <c r="AN65" s="5"/>
      <c r="AO65" s="127"/>
      <c r="AP65" s="127"/>
      <c r="AQ65" s="127"/>
      <c r="AR65" s="127"/>
      <c r="AS65" s="127"/>
      <c r="AT65" s="127"/>
      <c r="AU65" s="127"/>
      <c r="AV65" s="127"/>
      <c r="AW65" s="127"/>
      <c r="AX65" s="6"/>
      <c r="AY65" s="6"/>
      <c r="AZ65" s="6"/>
      <c r="BA65" s="6"/>
      <c r="BB65" s="6"/>
      <c r="BC65" s="6"/>
      <c r="BD65" s="6"/>
      <c r="BE65" s="6"/>
      <c r="BF65" s="6"/>
      <c r="BG65" s="6"/>
      <c r="BH65" s="6"/>
      <c r="BI65" s="6"/>
      <c r="BJ65" s="6"/>
      <c r="BK65" s="6"/>
      <c r="BL65" s="6"/>
      <c r="BM65" s="6"/>
      <c r="BN65" s="6"/>
      <c r="BO65" s="6"/>
      <c r="BP65" s="6"/>
      <c r="BQ65" s="6"/>
    </row>
    <row r="66" spans="1:69" s="39" customFormat="1" ht="11.25" x14ac:dyDescent="0.4">
      <c r="A66" s="38"/>
      <c r="AB66" s="2"/>
      <c r="AC66" s="2"/>
      <c r="AD66" s="2"/>
      <c r="AE66" s="20"/>
      <c r="AF66" s="20"/>
      <c r="AG66" s="4"/>
      <c r="AH66" s="4"/>
      <c r="AI66" s="1"/>
      <c r="AJ66" s="5"/>
      <c r="AK66" s="5"/>
      <c r="AL66" s="5"/>
      <c r="AM66" s="5"/>
      <c r="AN66" s="5"/>
      <c r="AO66" s="127"/>
      <c r="AP66" s="127"/>
      <c r="AQ66" s="127"/>
      <c r="AR66" s="127"/>
      <c r="AS66" s="127"/>
      <c r="AT66" s="127"/>
      <c r="AU66" s="127"/>
      <c r="AV66" s="127"/>
      <c r="AW66" s="127"/>
      <c r="AX66" s="6"/>
      <c r="AY66" s="6"/>
      <c r="AZ66" s="6"/>
      <c r="BA66" s="6"/>
      <c r="BB66" s="6"/>
      <c r="BC66" s="6"/>
      <c r="BD66" s="6"/>
      <c r="BE66" s="6"/>
      <c r="BF66" s="6"/>
      <c r="BG66" s="6"/>
      <c r="BH66" s="6"/>
      <c r="BI66" s="6"/>
      <c r="BJ66" s="6"/>
      <c r="BK66" s="6"/>
      <c r="BL66" s="6"/>
      <c r="BM66" s="6"/>
      <c r="BN66" s="6"/>
      <c r="BO66" s="6"/>
      <c r="BP66" s="6"/>
      <c r="BQ66" s="6"/>
    </row>
    <row r="67" spans="1:69" s="39" customFormat="1" ht="11.25" x14ac:dyDescent="0.4">
      <c r="A67" s="38"/>
      <c r="AB67" s="2"/>
      <c r="AC67" s="2"/>
      <c r="AD67" s="2"/>
      <c r="AE67" s="20"/>
      <c r="AF67" s="20"/>
      <c r="AG67" s="4"/>
      <c r="AH67" s="4"/>
      <c r="AI67" s="1"/>
      <c r="AJ67" s="5"/>
      <c r="AK67" s="5"/>
      <c r="AL67" s="5"/>
      <c r="AM67" s="5"/>
      <c r="AN67" s="5"/>
      <c r="AO67" s="127"/>
      <c r="AP67" s="127"/>
      <c r="AQ67" s="127"/>
      <c r="AR67" s="127"/>
      <c r="AS67" s="127"/>
      <c r="AT67" s="127"/>
      <c r="AU67" s="127"/>
      <c r="AV67" s="127"/>
      <c r="AW67" s="127"/>
      <c r="AX67" s="6"/>
      <c r="AY67" s="6"/>
      <c r="AZ67" s="6"/>
      <c r="BA67" s="6"/>
      <c r="BB67" s="6"/>
      <c r="BC67" s="6"/>
      <c r="BD67" s="6"/>
      <c r="BE67" s="6"/>
      <c r="BF67" s="6"/>
      <c r="BG67" s="6"/>
      <c r="BH67" s="6"/>
      <c r="BI67" s="6"/>
      <c r="BJ67" s="6"/>
      <c r="BK67" s="6"/>
      <c r="BL67" s="6"/>
      <c r="BM67" s="6"/>
      <c r="BN67" s="6"/>
      <c r="BO67" s="6"/>
      <c r="BP67" s="6"/>
      <c r="BQ67" s="6"/>
    </row>
    <row r="68" spans="1:69" s="39" customFormat="1" ht="11.25" x14ac:dyDescent="0.4">
      <c r="A68" s="38"/>
      <c r="AB68" s="2"/>
      <c r="AC68" s="2"/>
      <c r="AD68" s="2"/>
      <c r="AE68" s="20"/>
      <c r="AF68" s="20"/>
      <c r="AG68" s="4"/>
      <c r="AH68" s="4"/>
      <c r="AI68" s="1"/>
      <c r="AJ68" s="5"/>
      <c r="AK68" s="5"/>
      <c r="AL68" s="5"/>
      <c r="AM68" s="5"/>
      <c r="AN68" s="5"/>
      <c r="AO68" s="127"/>
      <c r="AP68" s="127"/>
      <c r="AQ68" s="127"/>
      <c r="AR68" s="127"/>
      <c r="AS68" s="127"/>
      <c r="AT68" s="127"/>
      <c r="AU68" s="127"/>
      <c r="AV68" s="127"/>
      <c r="AW68" s="127"/>
      <c r="AX68" s="6"/>
      <c r="AY68" s="6"/>
      <c r="AZ68" s="6"/>
      <c r="BA68" s="6"/>
      <c r="BB68" s="6"/>
      <c r="BC68" s="6"/>
      <c r="BD68" s="6"/>
      <c r="BE68" s="6"/>
      <c r="BF68" s="6"/>
      <c r="BG68" s="6"/>
      <c r="BH68" s="6"/>
      <c r="BI68" s="6"/>
      <c r="BJ68" s="6"/>
      <c r="BK68" s="6"/>
      <c r="BL68" s="6"/>
      <c r="BM68" s="6"/>
      <c r="BN68" s="6"/>
      <c r="BO68" s="6"/>
      <c r="BP68" s="6"/>
      <c r="BQ68" s="6"/>
    </row>
    <row r="69" spans="1:69" s="39" customFormat="1" ht="11.25" x14ac:dyDescent="0.4">
      <c r="A69" s="38"/>
      <c r="AB69" s="2"/>
      <c r="AC69" s="2"/>
      <c r="AD69" s="2"/>
      <c r="AE69" s="20"/>
      <c r="AF69" s="20"/>
      <c r="AG69" s="4"/>
      <c r="AH69" s="4"/>
      <c r="AI69" s="1"/>
      <c r="AJ69" s="5"/>
      <c r="AK69" s="5"/>
      <c r="AL69" s="5"/>
      <c r="AM69" s="5"/>
      <c r="AN69" s="5"/>
      <c r="AO69" s="127"/>
      <c r="AP69" s="127"/>
      <c r="AQ69" s="127"/>
      <c r="AR69" s="127"/>
      <c r="AS69" s="127"/>
      <c r="AT69" s="127"/>
      <c r="AU69" s="127"/>
      <c r="AV69" s="127"/>
      <c r="AW69" s="127"/>
      <c r="AX69" s="6"/>
      <c r="AY69" s="6"/>
      <c r="AZ69" s="6"/>
      <c r="BA69" s="6"/>
      <c r="BB69" s="6"/>
      <c r="BC69" s="6"/>
      <c r="BD69" s="6"/>
      <c r="BE69" s="6"/>
      <c r="BF69" s="6"/>
      <c r="BG69" s="6"/>
      <c r="BH69" s="6"/>
      <c r="BI69" s="6"/>
      <c r="BJ69" s="6"/>
      <c r="BK69" s="6"/>
      <c r="BL69" s="6"/>
      <c r="BM69" s="6"/>
      <c r="BN69" s="6"/>
      <c r="BO69" s="6"/>
      <c r="BP69" s="6"/>
      <c r="BQ69" s="6"/>
    </row>
    <row r="70" spans="1:69" s="39" customFormat="1" ht="11.25" x14ac:dyDescent="0.4">
      <c r="A70" s="38"/>
      <c r="AB70" s="2"/>
      <c r="AC70" s="2"/>
      <c r="AD70" s="2"/>
      <c r="AE70" s="20"/>
      <c r="AF70" s="20"/>
      <c r="AG70" s="4"/>
      <c r="AH70" s="4"/>
      <c r="AI70" s="1"/>
      <c r="AJ70" s="5"/>
      <c r="AK70" s="5"/>
      <c r="AL70" s="5"/>
      <c r="AM70" s="5"/>
      <c r="AN70" s="5"/>
      <c r="AO70" s="127"/>
      <c r="AP70" s="127"/>
      <c r="AQ70" s="127"/>
      <c r="AR70" s="127"/>
      <c r="AS70" s="127"/>
      <c r="AT70" s="127"/>
      <c r="AU70" s="127"/>
      <c r="AV70" s="127"/>
      <c r="AW70" s="127"/>
      <c r="AX70" s="6"/>
      <c r="AY70" s="6"/>
      <c r="AZ70" s="6"/>
      <c r="BA70" s="6"/>
      <c r="BB70" s="6"/>
      <c r="BC70" s="6"/>
      <c r="BD70" s="6"/>
      <c r="BE70" s="6"/>
      <c r="BF70" s="6"/>
      <c r="BG70" s="6"/>
      <c r="BH70" s="6"/>
      <c r="BI70" s="6"/>
      <c r="BJ70" s="6"/>
      <c r="BK70" s="6"/>
      <c r="BL70" s="6"/>
      <c r="BM70" s="6"/>
      <c r="BN70" s="6"/>
      <c r="BO70" s="6"/>
      <c r="BP70" s="6"/>
      <c r="BQ70" s="6"/>
    </row>
    <row r="71" spans="1:69" s="39" customFormat="1" ht="11.25" x14ac:dyDescent="0.4">
      <c r="A71" s="38"/>
      <c r="AB71" s="2"/>
      <c r="AC71" s="2"/>
      <c r="AD71" s="2"/>
      <c r="AE71" s="20"/>
      <c r="AF71" s="20"/>
      <c r="AG71" s="4"/>
      <c r="AH71" s="4"/>
      <c r="AI71" s="1"/>
      <c r="AJ71" s="5"/>
      <c r="AK71" s="5"/>
      <c r="AL71" s="5"/>
      <c r="AM71" s="5"/>
      <c r="AN71" s="5"/>
      <c r="AO71" s="127"/>
      <c r="AP71" s="127"/>
      <c r="AQ71" s="127"/>
      <c r="AR71" s="127"/>
      <c r="AS71" s="127"/>
      <c r="AT71" s="127"/>
      <c r="AU71" s="127"/>
      <c r="AV71" s="127"/>
      <c r="AW71" s="127"/>
      <c r="AX71" s="6"/>
      <c r="AY71" s="6"/>
      <c r="AZ71" s="6"/>
      <c r="BA71" s="6"/>
      <c r="BB71" s="6"/>
      <c r="BC71" s="6"/>
      <c r="BD71" s="6"/>
      <c r="BE71" s="6"/>
      <c r="BF71" s="6"/>
      <c r="BG71" s="6"/>
      <c r="BH71" s="6"/>
      <c r="BI71" s="6"/>
      <c r="BJ71" s="6"/>
      <c r="BK71" s="6"/>
      <c r="BL71" s="6"/>
      <c r="BM71" s="6"/>
      <c r="BN71" s="6"/>
      <c r="BO71" s="6"/>
      <c r="BP71" s="6"/>
      <c r="BQ71" s="6"/>
    </row>
    <row r="72" spans="1:69" s="39" customFormat="1" ht="11.25" x14ac:dyDescent="0.4">
      <c r="A72" s="38"/>
      <c r="AB72" s="2"/>
      <c r="AC72" s="2"/>
      <c r="AD72" s="2"/>
      <c r="AE72" s="20"/>
      <c r="AF72" s="20"/>
      <c r="AG72" s="4"/>
      <c r="AH72" s="4"/>
      <c r="AI72" s="1"/>
      <c r="AJ72" s="5"/>
      <c r="AK72" s="5"/>
      <c r="AL72" s="5"/>
      <c r="AM72" s="5"/>
      <c r="AN72" s="5"/>
      <c r="AO72" s="127"/>
      <c r="AP72" s="127"/>
      <c r="AQ72" s="127"/>
      <c r="AR72" s="127"/>
      <c r="AS72" s="127"/>
      <c r="AT72" s="127"/>
      <c r="AU72" s="127"/>
      <c r="AV72" s="127"/>
      <c r="AW72" s="127"/>
      <c r="AX72" s="6"/>
      <c r="AY72" s="6"/>
      <c r="AZ72" s="6"/>
      <c r="BA72" s="6"/>
      <c r="BB72" s="6"/>
      <c r="BC72" s="6"/>
      <c r="BD72" s="6"/>
      <c r="BE72" s="6"/>
      <c r="BF72" s="6"/>
      <c r="BG72" s="6"/>
      <c r="BH72" s="6"/>
      <c r="BI72" s="6"/>
      <c r="BJ72" s="6"/>
      <c r="BK72" s="6"/>
      <c r="BL72" s="6"/>
      <c r="BM72" s="6"/>
      <c r="BN72" s="6"/>
      <c r="BO72" s="6"/>
      <c r="BP72" s="6"/>
      <c r="BQ72" s="6"/>
    </row>
    <row r="73" spans="1:69" s="39" customFormat="1" ht="11.25" x14ac:dyDescent="0.4">
      <c r="A73" s="38"/>
      <c r="AB73" s="2"/>
      <c r="AC73" s="2"/>
      <c r="AD73" s="2"/>
      <c r="AE73" s="20"/>
      <c r="AF73" s="20"/>
      <c r="AG73" s="4"/>
      <c r="AH73" s="4"/>
      <c r="AI73" s="1"/>
      <c r="AJ73" s="5"/>
      <c r="AK73" s="5"/>
      <c r="AL73" s="5"/>
      <c r="AM73" s="5"/>
      <c r="AN73" s="5"/>
      <c r="AO73" s="127"/>
      <c r="AP73" s="127"/>
      <c r="AQ73" s="127"/>
      <c r="AR73" s="127"/>
      <c r="AS73" s="127"/>
      <c r="AT73" s="127"/>
      <c r="AU73" s="127"/>
      <c r="AV73" s="127"/>
      <c r="AW73" s="127"/>
      <c r="AX73" s="6"/>
      <c r="AY73" s="6"/>
      <c r="AZ73" s="6"/>
      <c r="BA73" s="6"/>
      <c r="BB73" s="6"/>
      <c r="BC73" s="6"/>
      <c r="BD73" s="6"/>
      <c r="BE73" s="6"/>
      <c r="BF73" s="6"/>
      <c r="BG73" s="6"/>
      <c r="BH73" s="6"/>
      <c r="BI73" s="6"/>
      <c r="BJ73" s="6"/>
      <c r="BK73" s="6"/>
      <c r="BL73" s="6"/>
      <c r="BM73" s="6"/>
      <c r="BN73" s="6"/>
      <c r="BO73" s="6"/>
      <c r="BP73" s="6"/>
      <c r="BQ73" s="6"/>
    </row>
    <row r="74" spans="1:69" s="39" customFormat="1" ht="11.25" x14ac:dyDescent="0.4">
      <c r="A74" s="38"/>
      <c r="AB74" s="2"/>
      <c r="AC74" s="2"/>
      <c r="AD74" s="2"/>
      <c r="AE74" s="20"/>
      <c r="AF74" s="20"/>
      <c r="AG74" s="4"/>
      <c r="AH74" s="4"/>
      <c r="AI74" s="1"/>
      <c r="AJ74" s="5"/>
      <c r="AK74" s="5"/>
      <c r="AL74" s="5"/>
      <c r="AM74" s="5"/>
      <c r="AN74" s="5"/>
      <c r="AO74" s="127"/>
      <c r="AP74" s="127"/>
      <c r="AQ74" s="127"/>
      <c r="AR74" s="127"/>
      <c r="AS74" s="127"/>
      <c r="AT74" s="127"/>
      <c r="AU74" s="127"/>
      <c r="AV74" s="127"/>
      <c r="AW74" s="127"/>
      <c r="AX74" s="6"/>
      <c r="AY74" s="6"/>
      <c r="AZ74" s="6"/>
      <c r="BA74" s="6"/>
      <c r="BB74" s="6"/>
      <c r="BC74" s="6"/>
      <c r="BD74" s="6"/>
      <c r="BE74" s="6"/>
      <c r="BF74" s="6"/>
      <c r="BG74" s="6"/>
      <c r="BH74" s="6"/>
      <c r="BI74" s="6"/>
      <c r="BJ74" s="6"/>
      <c r="BK74" s="6"/>
      <c r="BL74" s="6"/>
      <c r="BM74" s="6"/>
      <c r="BN74" s="6"/>
      <c r="BO74" s="6"/>
      <c r="BP74" s="6"/>
      <c r="BQ74" s="6"/>
    </row>
    <row r="75" spans="1:69" s="39" customFormat="1" ht="11.25" x14ac:dyDescent="0.4">
      <c r="A75" s="38"/>
      <c r="AB75" s="2"/>
      <c r="AC75" s="2"/>
      <c r="AD75" s="2"/>
      <c r="AE75" s="20"/>
      <c r="AF75" s="20"/>
      <c r="AG75" s="4"/>
      <c r="AH75" s="4"/>
      <c r="AI75" s="1"/>
      <c r="AJ75" s="5"/>
      <c r="AK75" s="5"/>
      <c r="AL75" s="5"/>
      <c r="AM75" s="5"/>
      <c r="AN75" s="5"/>
      <c r="AO75" s="127"/>
      <c r="AP75" s="127"/>
      <c r="AQ75" s="127"/>
      <c r="AR75" s="127"/>
      <c r="AS75" s="127"/>
      <c r="AT75" s="127"/>
      <c r="AU75" s="127"/>
      <c r="AV75" s="127"/>
      <c r="AW75" s="127"/>
      <c r="AX75" s="6"/>
      <c r="AY75" s="6"/>
      <c r="AZ75" s="6"/>
      <c r="BA75" s="6"/>
      <c r="BB75" s="6"/>
      <c r="BC75" s="6"/>
      <c r="BD75" s="6"/>
      <c r="BE75" s="6"/>
      <c r="BF75" s="6"/>
      <c r="BG75" s="6"/>
      <c r="BH75" s="6"/>
      <c r="BI75" s="6"/>
      <c r="BJ75" s="6"/>
      <c r="BK75" s="6"/>
      <c r="BL75" s="6"/>
      <c r="BM75" s="6"/>
      <c r="BN75" s="6"/>
      <c r="BO75" s="6"/>
      <c r="BP75" s="6"/>
      <c r="BQ75" s="6"/>
    </row>
    <row r="76" spans="1:69" s="39" customFormat="1" ht="11.25" x14ac:dyDescent="0.4">
      <c r="A76" s="38"/>
      <c r="AB76" s="2"/>
      <c r="AC76" s="2"/>
      <c r="AD76" s="2"/>
      <c r="AE76" s="20"/>
      <c r="AF76" s="20"/>
      <c r="AG76" s="4"/>
      <c r="AH76" s="4"/>
      <c r="AI76" s="1"/>
      <c r="AJ76" s="5"/>
      <c r="AK76" s="5"/>
      <c r="AL76" s="5"/>
      <c r="AM76" s="5"/>
      <c r="AN76" s="5"/>
      <c r="AO76" s="127"/>
      <c r="AP76" s="127"/>
      <c r="AQ76" s="127"/>
      <c r="AR76" s="127"/>
      <c r="AS76" s="127"/>
      <c r="AT76" s="127"/>
      <c r="AU76" s="127"/>
      <c r="AV76" s="127"/>
      <c r="AW76" s="127"/>
      <c r="AX76" s="6"/>
      <c r="AY76" s="6"/>
      <c r="AZ76" s="6"/>
      <c r="BA76" s="6"/>
      <c r="BB76" s="6"/>
      <c r="BC76" s="6"/>
      <c r="BD76" s="6"/>
      <c r="BE76" s="6"/>
      <c r="BF76" s="6"/>
      <c r="BG76" s="6"/>
      <c r="BH76" s="6"/>
      <c r="BI76" s="6"/>
      <c r="BJ76" s="6"/>
      <c r="BK76" s="6"/>
      <c r="BL76" s="6"/>
      <c r="BM76" s="6"/>
      <c r="BN76" s="6"/>
      <c r="BO76" s="6"/>
      <c r="BP76" s="6"/>
      <c r="BQ76" s="6"/>
    </row>
    <row r="77" spans="1:69" s="39" customFormat="1" ht="11.25" x14ac:dyDescent="0.4">
      <c r="A77" s="38"/>
      <c r="AB77" s="2"/>
      <c r="AC77" s="2"/>
      <c r="AD77" s="2"/>
      <c r="AE77" s="20"/>
      <c r="AF77" s="20"/>
      <c r="AG77" s="4"/>
      <c r="AH77" s="4"/>
      <c r="AI77" s="1"/>
      <c r="AJ77" s="5"/>
      <c r="AK77" s="5"/>
      <c r="AL77" s="5"/>
      <c r="AM77" s="5"/>
      <c r="AN77" s="5"/>
      <c r="AO77" s="127"/>
      <c r="AP77" s="127"/>
      <c r="AQ77" s="127"/>
      <c r="AR77" s="127"/>
      <c r="AS77" s="127"/>
      <c r="AT77" s="127"/>
      <c r="AU77" s="127"/>
      <c r="AV77" s="127"/>
      <c r="AW77" s="127"/>
      <c r="AX77" s="6"/>
      <c r="AY77" s="6"/>
      <c r="AZ77" s="6"/>
      <c r="BA77" s="6"/>
      <c r="BB77" s="6"/>
      <c r="BC77" s="6"/>
      <c r="BD77" s="6"/>
      <c r="BE77" s="6"/>
      <c r="BF77" s="6"/>
      <c r="BG77" s="6"/>
      <c r="BH77" s="6"/>
      <c r="BI77" s="6"/>
      <c r="BJ77" s="6"/>
      <c r="BK77" s="6"/>
      <c r="BL77" s="6"/>
      <c r="BM77" s="6"/>
      <c r="BN77" s="6"/>
      <c r="BO77" s="6"/>
      <c r="BP77" s="6"/>
      <c r="BQ77" s="6"/>
    </row>
    <row r="78" spans="1:69" s="39" customFormat="1" ht="11.25" x14ac:dyDescent="0.4">
      <c r="A78" s="38"/>
      <c r="AB78" s="2"/>
      <c r="AC78" s="2"/>
      <c r="AD78" s="2"/>
      <c r="AE78" s="20"/>
      <c r="AF78" s="20"/>
      <c r="AG78" s="4"/>
      <c r="AH78" s="4"/>
      <c r="AI78" s="1"/>
      <c r="AJ78" s="5"/>
      <c r="AK78" s="5"/>
      <c r="AL78" s="5"/>
      <c r="AM78" s="5"/>
      <c r="AN78" s="5"/>
      <c r="AO78" s="127"/>
      <c r="AP78" s="127"/>
      <c r="AQ78" s="127"/>
      <c r="AR78" s="127"/>
      <c r="AS78" s="127"/>
      <c r="AT78" s="127"/>
      <c r="AU78" s="127"/>
      <c r="AV78" s="127"/>
      <c r="AW78" s="127"/>
      <c r="AX78" s="6"/>
      <c r="AY78" s="6"/>
      <c r="AZ78" s="6"/>
      <c r="BA78" s="6"/>
      <c r="BB78" s="6"/>
      <c r="BC78" s="6"/>
      <c r="BD78" s="6"/>
      <c r="BE78" s="6"/>
      <c r="BF78" s="6"/>
      <c r="BG78" s="6"/>
      <c r="BH78" s="6"/>
      <c r="BI78" s="6"/>
      <c r="BJ78" s="6"/>
      <c r="BK78" s="6"/>
      <c r="BL78" s="6"/>
      <c r="BM78" s="6"/>
      <c r="BN78" s="6"/>
      <c r="BO78" s="6"/>
      <c r="BP78" s="6"/>
      <c r="BQ78" s="6"/>
    </row>
    <row r="79" spans="1:69" s="39" customFormat="1" ht="11.25" x14ac:dyDescent="0.4">
      <c r="A79" s="38"/>
      <c r="AB79" s="2"/>
      <c r="AC79" s="2"/>
      <c r="AD79" s="2"/>
      <c r="AE79" s="20"/>
      <c r="AF79" s="20"/>
      <c r="AG79" s="4"/>
      <c r="AH79" s="4"/>
      <c r="AI79" s="1"/>
      <c r="AJ79" s="5"/>
      <c r="AK79" s="5"/>
      <c r="AL79" s="5"/>
      <c r="AM79" s="5"/>
      <c r="AN79" s="5"/>
      <c r="AO79" s="127"/>
      <c r="AP79" s="127"/>
      <c r="AQ79" s="127"/>
      <c r="AR79" s="127"/>
      <c r="AS79" s="127"/>
      <c r="AT79" s="127"/>
      <c r="AU79" s="127"/>
      <c r="AV79" s="127"/>
      <c r="AW79" s="127"/>
      <c r="AX79" s="6"/>
      <c r="AY79" s="6"/>
      <c r="AZ79" s="6"/>
      <c r="BA79" s="6"/>
      <c r="BB79" s="6"/>
      <c r="BC79" s="6"/>
      <c r="BD79" s="6"/>
      <c r="BE79" s="6"/>
      <c r="BF79" s="6"/>
      <c r="BG79" s="6"/>
      <c r="BH79" s="6"/>
      <c r="BI79" s="6"/>
      <c r="BJ79" s="6"/>
      <c r="BK79" s="6"/>
      <c r="BL79" s="6"/>
      <c r="BM79" s="6"/>
      <c r="BN79" s="6"/>
      <c r="BO79" s="6"/>
      <c r="BP79" s="6"/>
      <c r="BQ79" s="6"/>
    </row>
    <row r="80" spans="1:69" s="39" customFormat="1" ht="11.25" x14ac:dyDescent="0.4">
      <c r="A80" s="38"/>
      <c r="AB80" s="2"/>
      <c r="AC80" s="2"/>
      <c r="AD80" s="2"/>
      <c r="AE80" s="20"/>
      <c r="AF80" s="20"/>
      <c r="AG80" s="4"/>
      <c r="AH80" s="4"/>
      <c r="AI80" s="1"/>
      <c r="AJ80" s="5"/>
      <c r="AK80" s="5"/>
      <c r="AL80" s="5"/>
      <c r="AM80" s="5"/>
      <c r="AN80" s="5"/>
      <c r="AO80" s="127"/>
      <c r="AP80" s="127"/>
      <c r="AQ80" s="127"/>
      <c r="AR80" s="127"/>
      <c r="AS80" s="127"/>
      <c r="AT80" s="127"/>
      <c r="AU80" s="127"/>
      <c r="AV80" s="127"/>
      <c r="AW80" s="127"/>
      <c r="AX80" s="6"/>
      <c r="AY80" s="6"/>
      <c r="AZ80" s="6"/>
      <c r="BA80" s="6"/>
      <c r="BB80" s="6"/>
      <c r="BC80" s="6"/>
      <c r="BD80" s="6"/>
      <c r="BE80" s="6"/>
      <c r="BF80" s="6"/>
      <c r="BG80" s="6"/>
      <c r="BH80" s="6"/>
      <c r="BI80" s="6"/>
      <c r="BJ80" s="6"/>
      <c r="BK80" s="6"/>
      <c r="BL80" s="6"/>
      <c r="BM80" s="6"/>
      <c r="BN80" s="6"/>
      <c r="BO80" s="6"/>
      <c r="BP80" s="6"/>
      <c r="BQ80" s="6"/>
    </row>
    <row r="81" spans="1:69" s="39" customFormat="1" ht="11.25" x14ac:dyDescent="0.4">
      <c r="A81" s="38"/>
      <c r="AB81" s="2"/>
      <c r="AC81" s="2"/>
      <c r="AD81" s="2"/>
      <c r="AE81" s="20"/>
      <c r="AF81" s="20"/>
      <c r="AG81" s="4"/>
      <c r="AH81" s="4"/>
      <c r="AI81" s="1"/>
      <c r="AJ81" s="5"/>
      <c r="AK81" s="5"/>
      <c r="AL81" s="5"/>
      <c r="AM81" s="5"/>
      <c r="AN81" s="5"/>
      <c r="AO81" s="127"/>
      <c r="AP81" s="127"/>
      <c r="AQ81" s="127"/>
      <c r="AR81" s="127"/>
      <c r="AS81" s="127"/>
      <c r="AT81" s="127"/>
      <c r="AU81" s="127"/>
      <c r="AV81" s="127"/>
      <c r="AW81" s="127"/>
      <c r="AX81" s="6"/>
      <c r="AY81" s="6"/>
      <c r="AZ81" s="6"/>
      <c r="BA81" s="6"/>
      <c r="BB81" s="6"/>
      <c r="BC81" s="6"/>
      <c r="BD81" s="6"/>
      <c r="BE81" s="6"/>
      <c r="BF81" s="6"/>
      <c r="BG81" s="6"/>
      <c r="BH81" s="6"/>
      <c r="BI81" s="6"/>
      <c r="BJ81" s="6"/>
      <c r="BK81" s="6"/>
      <c r="BL81" s="6"/>
      <c r="BM81" s="6"/>
      <c r="BN81" s="6"/>
      <c r="BO81" s="6"/>
      <c r="BP81" s="6"/>
      <c r="BQ81" s="6"/>
    </row>
    <row r="82" spans="1:69" s="39" customFormat="1" ht="11.25" x14ac:dyDescent="0.4">
      <c r="A82" s="38"/>
      <c r="AB82" s="2"/>
      <c r="AC82" s="2"/>
      <c r="AD82" s="2"/>
      <c r="AE82" s="20"/>
      <c r="AF82" s="20"/>
      <c r="AG82" s="4"/>
      <c r="AH82" s="4"/>
      <c r="AI82" s="1"/>
      <c r="AJ82" s="5"/>
      <c r="AK82" s="5"/>
      <c r="AL82" s="5"/>
      <c r="AM82" s="5"/>
      <c r="AN82" s="5"/>
      <c r="AO82" s="127"/>
      <c r="AP82" s="127"/>
      <c r="AQ82" s="127"/>
      <c r="AR82" s="127"/>
      <c r="AS82" s="127"/>
      <c r="AT82" s="127"/>
      <c r="AU82" s="127"/>
      <c r="AV82" s="127"/>
      <c r="AW82" s="127"/>
      <c r="AX82" s="6"/>
      <c r="AY82" s="6"/>
      <c r="AZ82" s="6"/>
      <c r="BA82" s="6"/>
      <c r="BB82" s="6"/>
      <c r="BC82" s="6"/>
      <c r="BD82" s="6"/>
      <c r="BE82" s="6"/>
      <c r="BF82" s="6"/>
      <c r="BG82" s="6"/>
      <c r="BH82" s="6"/>
      <c r="BI82" s="6"/>
      <c r="BJ82" s="6"/>
      <c r="BK82" s="6"/>
      <c r="BL82" s="6"/>
      <c r="BM82" s="6"/>
      <c r="BN82" s="6"/>
      <c r="BO82" s="6"/>
      <c r="BP82" s="6"/>
      <c r="BQ82" s="6"/>
    </row>
    <row r="83" spans="1:69" s="39" customFormat="1" ht="11.25" x14ac:dyDescent="0.4">
      <c r="A83" s="38"/>
      <c r="AB83" s="2"/>
      <c r="AC83" s="2"/>
      <c r="AD83" s="2"/>
      <c r="AE83" s="20"/>
      <c r="AF83" s="20"/>
      <c r="AG83" s="4"/>
      <c r="AH83" s="4"/>
      <c r="AI83" s="1"/>
      <c r="AJ83" s="5"/>
      <c r="AK83" s="5"/>
      <c r="AL83" s="5"/>
      <c r="AM83" s="5"/>
      <c r="AN83" s="5"/>
      <c r="AO83" s="127"/>
      <c r="AP83" s="127"/>
      <c r="AQ83" s="127"/>
      <c r="AR83" s="127"/>
      <c r="AS83" s="127"/>
      <c r="AT83" s="127"/>
      <c r="AU83" s="127"/>
      <c r="AV83" s="127"/>
      <c r="AW83" s="127"/>
      <c r="AX83" s="6"/>
      <c r="AY83" s="6"/>
      <c r="AZ83" s="6"/>
      <c r="BA83" s="6"/>
      <c r="BB83" s="6"/>
      <c r="BC83" s="6"/>
      <c r="BD83" s="6"/>
      <c r="BE83" s="6"/>
      <c r="BF83" s="6"/>
      <c r="BG83" s="6"/>
      <c r="BH83" s="6"/>
      <c r="BI83" s="6"/>
      <c r="BJ83" s="6"/>
      <c r="BK83" s="6"/>
      <c r="BL83" s="6"/>
      <c r="BM83" s="6"/>
      <c r="BN83" s="6"/>
      <c r="BO83" s="6"/>
      <c r="BP83" s="6"/>
      <c r="BQ83" s="6"/>
    </row>
    <row r="84" spans="1:69" s="39" customFormat="1" ht="11.25" x14ac:dyDescent="0.4">
      <c r="A84" s="38"/>
      <c r="AB84" s="2"/>
      <c r="AC84" s="2"/>
      <c r="AD84" s="2"/>
      <c r="AE84" s="20"/>
      <c r="AF84" s="20"/>
      <c r="AG84" s="4"/>
      <c r="AH84" s="4"/>
      <c r="AI84" s="1"/>
      <c r="AJ84" s="5"/>
      <c r="AK84" s="5"/>
      <c r="AL84" s="5"/>
      <c r="AM84" s="5"/>
      <c r="AN84" s="5"/>
      <c r="AO84" s="127"/>
      <c r="AP84" s="127"/>
      <c r="AQ84" s="127"/>
      <c r="AR84" s="127"/>
      <c r="AS84" s="127"/>
      <c r="AT84" s="127"/>
      <c r="AU84" s="127"/>
      <c r="AV84" s="127"/>
      <c r="AW84" s="127"/>
      <c r="AX84" s="6"/>
      <c r="AY84" s="6"/>
      <c r="AZ84" s="6"/>
      <c r="BA84" s="6"/>
      <c r="BB84" s="6"/>
      <c r="BC84" s="6"/>
      <c r="BD84" s="6"/>
      <c r="BE84" s="6"/>
      <c r="BF84" s="6"/>
      <c r="BG84" s="6"/>
      <c r="BH84" s="6"/>
      <c r="BI84" s="6"/>
      <c r="BJ84" s="6"/>
      <c r="BK84" s="6"/>
      <c r="BL84" s="6"/>
      <c r="BM84" s="6"/>
      <c r="BN84" s="6"/>
      <c r="BO84" s="6"/>
      <c r="BP84" s="6"/>
      <c r="BQ84" s="6"/>
    </row>
    <row r="85" spans="1:69" s="39" customFormat="1" ht="11.25" x14ac:dyDescent="0.4">
      <c r="A85" s="38"/>
      <c r="AB85" s="2"/>
      <c r="AC85" s="2"/>
      <c r="AD85" s="2"/>
      <c r="AE85" s="20"/>
      <c r="AF85" s="20"/>
      <c r="AG85" s="4"/>
      <c r="AH85" s="4"/>
      <c r="AI85" s="1"/>
      <c r="AJ85" s="5"/>
      <c r="AK85" s="5"/>
      <c r="AL85" s="5"/>
      <c r="AM85" s="5"/>
      <c r="AN85" s="5"/>
      <c r="AO85" s="127"/>
      <c r="AP85" s="127"/>
      <c r="AQ85" s="127"/>
      <c r="AR85" s="127"/>
      <c r="AS85" s="127"/>
      <c r="AT85" s="127"/>
      <c r="AU85" s="127"/>
      <c r="AV85" s="127"/>
      <c r="AW85" s="127"/>
      <c r="AX85" s="6"/>
      <c r="AY85" s="6"/>
      <c r="AZ85" s="6"/>
      <c r="BA85" s="6"/>
      <c r="BB85" s="6"/>
      <c r="BC85" s="6"/>
      <c r="BD85" s="6"/>
      <c r="BE85" s="6"/>
      <c r="BF85" s="6"/>
      <c r="BG85" s="6"/>
      <c r="BH85" s="6"/>
      <c r="BI85" s="6"/>
      <c r="BJ85" s="6"/>
      <c r="BK85" s="6"/>
      <c r="BL85" s="6"/>
      <c r="BM85" s="6"/>
      <c r="BN85" s="6"/>
      <c r="BO85" s="6"/>
      <c r="BP85" s="6"/>
      <c r="BQ85" s="6"/>
    </row>
    <row r="86" spans="1:69" s="39" customFormat="1" ht="11.25" x14ac:dyDescent="0.4">
      <c r="A86" s="38"/>
      <c r="AB86" s="2"/>
      <c r="AC86" s="2"/>
      <c r="AD86" s="2"/>
      <c r="AE86" s="20"/>
      <c r="AF86" s="20"/>
      <c r="AG86" s="4"/>
      <c r="AH86" s="4"/>
      <c r="AI86" s="1"/>
      <c r="AJ86" s="5"/>
      <c r="AK86" s="5"/>
      <c r="AL86" s="5"/>
      <c r="AM86" s="5"/>
      <c r="AN86" s="5"/>
      <c r="AO86" s="127"/>
      <c r="AP86" s="127"/>
      <c r="AQ86" s="127"/>
      <c r="AR86" s="127"/>
      <c r="AS86" s="127"/>
      <c r="AT86" s="127"/>
      <c r="AU86" s="127"/>
      <c r="AV86" s="127"/>
      <c r="AW86" s="127"/>
      <c r="AX86" s="6"/>
      <c r="AY86" s="6"/>
      <c r="AZ86" s="6"/>
      <c r="BA86" s="6"/>
      <c r="BB86" s="6"/>
      <c r="BC86" s="6"/>
      <c r="BD86" s="6"/>
      <c r="BE86" s="6"/>
      <c r="BF86" s="6"/>
      <c r="BG86" s="6"/>
      <c r="BH86" s="6"/>
      <c r="BI86" s="6"/>
      <c r="BJ86" s="6"/>
      <c r="BK86" s="6"/>
      <c r="BL86" s="6"/>
      <c r="BM86" s="6"/>
      <c r="BN86" s="6"/>
      <c r="BO86" s="6"/>
      <c r="BP86" s="6"/>
      <c r="BQ86" s="6"/>
    </row>
    <row r="87" spans="1:69" s="39" customFormat="1" ht="11.25" x14ac:dyDescent="0.4">
      <c r="A87" s="38"/>
      <c r="AB87" s="2"/>
      <c r="AC87" s="2"/>
      <c r="AD87" s="2"/>
      <c r="AE87" s="20"/>
      <c r="AF87" s="20"/>
      <c r="AG87" s="4"/>
      <c r="AH87" s="4"/>
      <c r="AI87" s="1"/>
      <c r="AJ87" s="5"/>
      <c r="AK87" s="5"/>
      <c r="AL87" s="5"/>
      <c r="AM87" s="5"/>
      <c r="AN87" s="5"/>
      <c r="AO87" s="127"/>
      <c r="AP87" s="127"/>
      <c r="AQ87" s="127"/>
      <c r="AR87" s="127"/>
      <c r="AS87" s="127"/>
      <c r="AT87" s="127"/>
      <c r="AU87" s="127"/>
      <c r="AV87" s="127"/>
      <c r="AW87" s="127"/>
      <c r="AX87" s="6"/>
      <c r="AY87" s="6"/>
      <c r="AZ87" s="6"/>
      <c r="BA87" s="6"/>
      <c r="BB87" s="6"/>
      <c r="BC87" s="6"/>
      <c r="BD87" s="6"/>
      <c r="BE87" s="6"/>
      <c r="BF87" s="6"/>
      <c r="BG87" s="6"/>
      <c r="BH87" s="6"/>
      <c r="BI87" s="6"/>
      <c r="BJ87" s="6"/>
      <c r="BK87" s="6"/>
      <c r="BL87" s="6"/>
      <c r="BM87" s="6"/>
      <c r="BN87" s="6"/>
      <c r="BO87" s="6"/>
      <c r="BP87" s="6"/>
      <c r="BQ87" s="6"/>
    </row>
    <row r="88" spans="1:69" s="39" customFormat="1" ht="11.25" x14ac:dyDescent="0.4">
      <c r="A88" s="38"/>
      <c r="AB88" s="2"/>
      <c r="AC88" s="2"/>
      <c r="AD88" s="2"/>
      <c r="AE88" s="20"/>
      <c r="AF88" s="20"/>
      <c r="AG88" s="4"/>
      <c r="AH88" s="4"/>
      <c r="AI88" s="1"/>
      <c r="AJ88" s="5"/>
      <c r="AK88" s="5"/>
      <c r="AL88" s="5"/>
      <c r="AM88" s="5"/>
      <c r="AN88" s="5"/>
      <c r="AO88" s="127"/>
      <c r="AP88" s="127"/>
      <c r="AQ88" s="127"/>
      <c r="AR88" s="127"/>
      <c r="AS88" s="127"/>
      <c r="AT88" s="127"/>
      <c r="AU88" s="127"/>
      <c r="AV88" s="127"/>
      <c r="AW88" s="127"/>
      <c r="AX88" s="6"/>
      <c r="AY88" s="6"/>
      <c r="AZ88" s="6"/>
      <c r="BA88" s="6"/>
      <c r="BB88" s="6"/>
      <c r="BC88" s="6"/>
      <c r="BD88" s="6"/>
      <c r="BE88" s="6"/>
      <c r="BF88" s="6"/>
      <c r="BG88" s="6"/>
      <c r="BH88" s="6"/>
      <c r="BI88" s="6"/>
      <c r="BJ88" s="6"/>
      <c r="BK88" s="6"/>
      <c r="BL88" s="6"/>
      <c r="BM88" s="6"/>
      <c r="BN88" s="6"/>
      <c r="BO88" s="6"/>
      <c r="BP88" s="6"/>
      <c r="BQ88" s="6"/>
    </row>
    <row r="89" spans="1:69" s="39" customFormat="1" ht="11.25" x14ac:dyDescent="0.4">
      <c r="A89" s="38"/>
      <c r="AB89" s="2"/>
      <c r="AC89" s="2"/>
      <c r="AD89" s="2"/>
      <c r="AE89" s="20"/>
      <c r="AF89" s="20"/>
      <c r="AG89" s="4"/>
      <c r="AH89" s="4"/>
      <c r="AI89" s="1"/>
      <c r="AJ89" s="5"/>
      <c r="AK89" s="5"/>
      <c r="AL89" s="5"/>
      <c r="AM89" s="5"/>
      <c r="AN89" s="5"/>
      <c r="AO89" s="127"/>
      <c r="AP89" s="127"/>
      <c r="AQ89" s="127"/>
      <c r="AR89" s="127"/>
      <c r="AS89" s="127"/>
      <c r="AT89" s="127"/>
      <c r="AU89" s="127"/>
      <c r="AV89" s="127"/>
      <c r="AW89" s="127"/>
      <c r="AX89" s="6"/>
      <c r="AY89" s="6"/>
      <c r="AZ89" s="6"/>
      <c r="BA89" s="6"/>
      <c r="BB89" s="6"/>
      <c r="BC89" s="6"/>
      <c r="BD89" s="6"/>
      <c r="BE89" s="6"/>
      <c r="BF89" s="6"/>
      <c r="BG89" s="6"/>
      <c r="BH89" s="6"/>
      <c r="BI89" s="6"/>
      <c r="BJ89" s="6"/>
      <c r="BK89" s="6"/>
      <c r="BL89" s="6"/>
      <c r="BM89" s="6"/>
      <c r="BN89" s="6"/>
      <c r="BO89" s="6"/>
      <c r="BP89" s="6"/>
      <c r="BQ89" s="6"/>
    </row>
    <row r="90" spans="1:69" s="39" customFormat="1" ht="11.25" x14ac:dyDescent="0.4">
      <c r="A90" s="38"/>
      <c r="AB90" s="2"/>
      <c r="AC90" s="2"/>
      <c r="AD90" s="2"/>
      <c r="AE90" s="20"/>
      <c r="AF90" s="20"/>
      <c r="AG90" s="4"/>
      <c r="AH90" s="4"/>
      <c r="AI90" s="1"/>
      <c r="AJ90" s="5"/>
      <c r="AK90" s="5"/>
      <c r="AL90" s="5"/>
      <c r="AM90" s="5"/>
      <c r="AN90" s="5"/>
      <c r="AO90" s="127"/>
      <c r="AP90" s="127"/>
      <c r="AQ90" s="127"/>
      <c r="AR90" s="127"/>
      <c r="AS90" s="127"/>
      <c r="AT90" s="127"/>
      <c r="AU90" s="127"/>
      <c r="AV90" s="127"/>
      <c r="AW90" s="127"/>
      <c r="AX90" s="6"/>
      <c r="AY90" s="6"/>
      <c r="AZ90" s="6"/>
      <c r="BA90" s="6"/>
      <c r="BB90" s="6"/>
      <c r="BC90" s="6"/>
      <c r="BD90" s="6"/>
      <c r="BE90" s="6"/>
      <c r="BF90" s="6"/>
      <c r="BG90" s="6"/>
      <c r="BH90" s="6"/>
      <c r="BI90" s="6"/>
      <c r="BJ90" s="6"/>
      <c r="BK90" s="6"/>
      <c r="BL90" s="6"/>
      <c r="BM90" s="6"/>
      <c r="BN90" s="6"/>
      <c r="BO90" s="6"/>
      <c r="BP90" s="6"/>
      <c r="BQ90" s="6"/>
    </row>
    <row r="91" spans="1:69" s="39" customFormat="1" ht="11.25" x14ac:dyDescent="0.4">
      <c r="A91" s="38"/>
      <c r="AB91" s="2"/>
      <c r="AC91" s="2"/>
      <c r="AD91" s="2"/>
      <c r="AE91" s="20"/>
      <c r="AF91" s="20"/>
      <c r="AG91" s="4"/>
      <c r="AH91" s="4"/>
      <c r="AI91" s="1"/>
      <c r="AJ91" s="5"/>
      <c r="AK91" s="5"/>
      <c r="AL91" s="5"/>
      <c r="AM91" s="5"/>
      <c r="AN91" s="5"/>
      <c r="AO91" s="127"/>
      <c r="AP91" s="127"/>
      <c r="AQ91" s="127"/>
      <c r="AR91" s="127"/>
      <c r="AS91" s="127"/>
      <c r="AT91" s="127"/>
      <c r="AU91" s="127"/>
      <c r="AV91" s="127"/>
      <c r="AW91" s="127"/>
      <c r="AX91" s="6"/>
      <c r="AY91" s="6"/>
      <c r="AZ91" s="6"/>
      <c r="BA91" s="6"/>
      <c r="BB91" s="6"/>
      <c r="BC91" s="6"/>
      <c r="BD91" s="6"/>
      <c r="BE91" s="6"/>
      <c r="BF91" s="6"/>
      <c r="BG91" s="6"/>
      <c r="BH91" s="6"/>
      <c r="BI91" s="6"/>
      <c r="BJ91" s="6"/>
      <c r="BK91" s="6"/>
      <c r="BL91" s="6"/>
      <c r="BM91" s="6"/>
      <c r="BN91" s="6"/>
      <c r="BO91" s="6"/>
      <c r="BP91" s="6"/>
      <c r="BQ91" s="6"/>
    </row>
    <row r="92" spans="1:69" s="39" customFormat="1" ht="11.25" x14ac:dyDescent="0.4">
      <c r="A92" s="38"/>
      <c r="AB92" s="2"/>
      <c r="AC92" s="2"/>
      <c r="AD92" s="2"/>
      <c r="AE92" s="20"/>
      <c r="AF92" s="20"/>
      <c r="AG92" s="4"/>
      <c r="AH92" s="4"/>
      <c r="AI92" s="1"/>
      <c r="AJ92" s="5"/>
      <c r="AK92" s="5"/>
      <c r="AL92" s="5"/>
      <c r="AM92" s="5"/>
      <c r="AN92" s="5"/>
      <c r="AO92" s="127"/>
      <c r="AP92" s="127"/>
      <c r="AQ92" s="127"/>
      <c r="AR92" s="127"/>
      <c r="AS92" s="127"/>
      <c r="AT92" s="127"/>
      <c r="AU92" s="127"/>
      <c r="AV92" s="127"/>
      <c r="AW92" s="127"/>
      <c r="AX92" s="6"/>
      <c r="AY92" s="6"/>
      <c r="AZ92" s="6"/>
      <c r="BA92" s="6"/>
      <c r="BB92" s="6"/>
      <c r="BC92" s="6"/>
      <c r="BD92" s="6"/>
      <c r="BE92" s="6"/>
      <c r="BF92" s="6"/>
      <c r="BG92" s="6"/>
      <c r="BH92" s="6"/>
      <c r="BI92" s="6"/>
      <c r="BJ92" s="6"/>
      <c r="BK92" s="6"/>
      <c r="BL92" s="6"/>
      <c r="BM92" s="6"/>
      <c r="BN92" s="6"/>
      <c r="BO92" s="6"/>
      <c r="BP92" s="6"/>
      <c r="BQ92" s="6"/>
    </row>
    <row r="93" spans="1:69" s="39" customFormat="1" ht="11.25" x14ac:dyDescent="0.4">
      <c r="A93" s="38"/>
      <c r="AB93" s="2"/>
      <c r="AC93" s="2"/>
      <c r="AD93" s="2"/>
      <c r="AE93" s="20"/>
      <c r="AF93" s="20"/>
      <c r="AG93" s="4"/>
      <c r="AH93" s="4"/>
      <c r="AI93" s="1"/>
      <c r="AJ93" s="5"/>
      <c r="AK93" s="5"/>
      <c r="AL93" s="5"/>
      <c r="AM93" s="5"/>
      <c r="AN93" s="5"/>
      <c r="AO93" s="127"/>
      <c r="AP93" s="127"/>
      <c r="AQ93" s="127"/>
      <c r="AR93" s="127"/>
      <c r="AS93" s="127"/>
      <c r="AT93" s="127"/>
      <c r="AU93" s="127"/>
      <c r="AV93" s="127"/>
      <c r="AW93" s="127"/>
      <c r="AX93" s="6"/>
      <c r="AY93" s="6"/>
      <c r="AZ93" s="6"/>
      <c r="BA93" s="6"/>
      <c r="BB93" s="6"/>
      <c r="BC93" s="6"/>
      <c r="BD93" s="6"/>
      <c r="BE93" s="6"/>
      <c r="BF93" s="6"/>
      <c r="BG93" s="6"/>
      <c r="BH93" s="6"/>
      <c r="BI93" s="6"/>
      <c r="BJ93" s="6"/>
      <c r="BK93" s="6"/>
      <c r="BL93" s="6"/>
      <c r="BM93" s="6"/>
      <c r="BN93" s="6"/>
      <c r="BO93" s="6"/>
      <c r="BP93" s="6"/>
      <c r="BQ93" s="6"/>
    </row>
    <row r="94" spans="1:69" s="39" customFormat="1" ht="11.25" x14ac:dyDescent="0.4">
      <c r="A94" s="38"/>
      <c r="AB94" s="2"/>
      <c r="AC94" s="2"/>
      <c r="AD94" s="2"/>
      <c r="AE94" s="20"/>
      <c r="AF94" s="20"/>
      <c r="AG94" s="4"/>
      <c r="AH94" s="4"/>
      <c r="AI94" s="1"/>
      <c r="AJ94" s="5"/>
      <c r="AK94" s="5"/>
      <c r="AL94" s="5"/>
      <c r="AM94" s="5"/>
      <c r="AN94" s="5"/>
      <c r="AO94" s="127"/>
      <c r="AP94" s="127"/>
      <c r="AQ94" s="127"/>
      <c r="AR94" s="127"/>
      <c r="AS94" s="127"/>
      <c r="AT94" s="127"/>
      <c r="AU94" s="127"/>
      <c r="AV94" s="127"/>
      <c r="AW94" s="127"/>
      <c r="AX94" s="6"/>
      <c r="AY94" s="6"/>
      <c r="AZ94" s="6"/>
      <c r="BA94" s="6"/>
      <c r="BB94" s="6"/>
      <c r="BC94" s="6"/>
      <c r="BD94" s="6"/>
      <c r="BE94" s="6"/>
      <c r="BF94" s="6"/>
      <c r="BG94" s="6"/>
      <c r="BH94" s="6"/>
      <c r="BI94" s="6"/>
      <c r="BJ94" s="6"/>
      <c r="BK94" s="6"/>
      <c r="BL94" s="6"/>
      <c r="BM94" s="6"/>
      <c r="BN94" s="6"/>
      <c r="BO94" s="6"/>
      <c r="BP94" s="6"/>
      <c r="BQ94" s="6"/>
    </row>
    <row r="95" spans="1:69" s="39" customFormat="1" ht="11.25" x14ac:dyDescent="0.4">
      <c r="A95" s="38"/>
      <c r="AB95" s="2"/>
      <c r="AC95" s="2"/>
      <c r="AD95" s="2"/>
      <c r="AE95" s="20"/>
      <c r="AF95" s="20"/>
      <c r="AG95" s="4"/>
      <c r="AH95" s="4"/>
      <c r="AI95" s="1"/>
      <c r="AJ95" s="5"/>
      <c r="AK95" s="5"/>
      <c r="AL95" s="5"/>
      <c r="AM95" s="5"/>
      <c r="AN95" s="5"/>
      <c r="AO95" s="127"/>
      <c r="AP95" s="127"/>
      <c r="AQ95" s="127"/>
      <c r="AR95" s="127"/>
      <c r="AS95" s="127"/>
      <c r="AT95" s="127"/>
      <c r="AU95" s="127"/>
      <c r="AV95" s="127"/>
      <c r="AW95" s="127"/>
      <c r="AX95" s="6"/>
      <c r="AY95" s="6"/>
      <c r="AZ95" s="6"/>
      <c r="BA95" s="6"/>
      <c r="BB95" s="6"/>
      <c r="BC95" s="6"/>
      <c r="BD95" s="6"/>
      <c r="BE95" s="6"/>
      <c r="BF95" s="6"/>
      <c r="BG95" s="6"/>
      <c r="BH95" s="6"/>
      <c r="BI95" s="6"/>
      <c r="BJ95" s="6"/>
      <c r="BK95" s="6"/>
      <c r="BL95" s="6"/>
      <c r="BM95" s="6"/>
      <c r="BN95" s="6"/>
      <c r="BO95" s="6"/>
      <c r="BP95" s="6"/>
      <c r="BQ95" s="6"/>
    </row>
    <row r="96" spans="1:69" s="39" customFormat="1" ht="11.25" x14ac:dyDescent="0.4">
      <c r="A96" s="38"/>
      <c r="AB96" s="2"/>
      <c r="AC96" s="2"/>
      <c r="AD96" s="2"/>
      <c r="AE96" s="20"/>
      <c r="AF96" s="20"/>
      <c r="AG96" s="4"/>
      <c r="AH96" s="4"/>
      <c r="AI96" s="1"/>
      <c r="AJ96" s="5"/>
      <c r="AK96" s="5"/>
      <c r="AL96" s="5"/>
      <c r="AM96" s="5"/>
      <c r="AN96" s="5"/>
      <c r="AO96" s="127"/>
      <c r="AP96" s="127"/>
      <c r="AQ96" s="127"/>
      <c r="AR96" s="127"/>
      <c r="AS96" s="127"/>
      <c r="AT96" s="127"/>
      <c r="AU96" s="127"/>
      <c r="AV96" s="127"/>
      <c r="AW96" s="127"/>
      <c r="AX96" s="6"/>
      <c r="AY96" s="6"/>
      <c r="AZ96" s="6"/>
      <c r="BA96" s="6"/>
      <c r="BB96" s="6"/>
      <c r="BC96" s="6"/>
      <c r="BD96" s="6"/>
      <c r="BE96" s="6"/>
      <c r="BF96" s="6"/>
      <c r="BG96" s="6"/>
      <c r="BH96" s="6"/>
      <c r="BI96" s="6"/>
      <c r="BJ96" s="6"/>
      <c r="BK96" s="6"/>
      <c r="BL96" s="6"/>
      <c r="BM96" s="6"/>
      <c r="BN96" s="6"/>
      <c r="BO96" s="6"/>
      <c r="BP96" s="6"/>
      <c r="BQ96" s="6"/>
    </row>
    <row r="97" spans="1:69" s="39" customFormat="1" ht="11.25" x14ac:dyDescent="0.4">
      <c r="A97" s="38"/>
      <c r="AB97" s="2"/>
      <c r="AC97" s="2"/>
      <c r="AD97" s="2"/>
      <c r="AE97" s="20"/>
      <c r="AF97" s="20"/>
      <c r="AG97" s="4"/>
      <c r="AH97" s="4"/>
      <c r="AI97" s="1"/>
      <c r="AJ97" s="5"/>
      <c r="AK97" s="5"/>
      <c r="AL97" s="5"/>
      <c r="AM97" s="5"/>
      <c r="AN97" s="5"/>
      <c r="AO97" s="127"/>
      <c r="AP97" s="127"/>
      <c r="AQ97" s="127"/>
      <c r="AR97" s="127"/>
      <c r="AS97" s="127"/>
      <c r="AT97" s="127"/>
      <c r="AU97" s="127"/>
      <c r="AV97" s="127"/>
      <c r="AW97" s="127"/>
      <c r="AX97" s="6"/>
      <c r="AY97" s="6"/>
      <c r="AZ97" s="6"/>
      <c r="BA97" s="6"/>
      <c r="BB97" s="6"/>
      <c r="BC97" s="6"/>
      <c r="BD97" s="6"/>
      <c r="BE97" s="6"/>
      <c r="BF97" s="6"/>
      <c r="BG97" s="6"/>
      <c r="BH97" s="6"/>
      <c r="BI97" s="6"/>
      <c r="BJ97" s="6"/>
      <c r="BK97" s="6"/>
      <c r="BL97" s="6"/>
      <c r="BM97" s="6"/>
      <c r="BN97" s="6"/>
      <c r="BO97" s="6"/>
      <c r="BP97" s="6"/>
      <c r="BQ97" s="6"/>
    </row>
    <row r="98" spans="1:69" s="39" customFormat="1" ht="11.25" x14ac:dyDescent="0.4">
      <c r="A98" s="38"/>
      <c r="AB98" s="2"/>
      <c r="AC98" s="2"/>
      <c r="AD98" s="2"/>
      <c r="AE98" s="20"/>
      <c r="AF98" s="20"/>
      <c r="AG98" s="4"/>
      <c r="AH98" s="4"/>
      <c r="AI98" s="1"/>
      <c r="AJ98" s="5"/>
      <c r="AK98" s="5"/>
      <c r="AL98" s="5"/>
      <c r="AM98" s="5"/>
      <c r="AN98" s="5"/>
      <c r="AO98" s="127"/>
      <c r="AP98" s="127"/>
      <c r="AQ98" s="127"/>
      <c r="AR98" s="127"/>
      <c r="AS98" s="127"/>
      <c r="AT98" s="127"/>
      <c r="AU98" s="127"/>
      <c r="AV98" s="127"/>
      <c r="AW98" s="127"/>
      <c r="AX98" s="6"/>
      <c r="AY98" s="6"/>
      <c r="AZ98" s="6"/>
      <c r="BA98" s="6"/>
      <c r="BB98" s="6"/>
      <c r="BC98" s="6"/>
      <c r="BD98" s="6"/>
      <c r="BE98" s="6"/>
      <c r="BF98" s="6"/>
      <c r="BG98" s="6"/>
      <c r="BH98" s="6"/>
      <c r="BI98" s="6"/>
      <c r="BJ98" s="6"/>
      <c r="BK98" s="6"/>
      <c r="BL98" s="6"/>
      <c r="BM98" s="6"/>
      <c r="BN98" s="6"/>
      <c r="BO98" s="6"/>
      <c r="BP98" s="6"/>
      <c r="BQ98" s="6"/>
    </row>
    <row r="99" spans="1:69" s="39" customFormat="1" ht="11.25" x14ac:dyDescent="0.4">
      <c r="A99" s="38"/>
      <c r="AB99" s="2"/>
      <c r="AC99" s="2"/>
      <c r="AD99" s="2"/>
      <c r="AE99" s="20"/>
      <c r="AF99" s="20"/>
      <c r="AG99" s="4"/>
      <c r="AH99" s="4"/>
      <c r="AI99" s="1"/>
      <c r="AJ99" s="5"/>
      <c r="AK99" s="5"/>
      <c r="AL99" s="5"/>
      <c r="AM99" s="5"/>
      <c r="AN99" s="5"/>
      <c r="AO99" s="127"/>
      <c r="AP99" s="127"/>
      <c r="AQ99" s="127"/>
      <c r="AR99" s="127"/>
      <c r="AS99" s="127"/>
      <c r="AT99" s="127"/>
      <c r="AU99" s="127"/>
      <c r="AV99" s="127"/>
      <c r="AW99" s="127"/>
      <c r="AX99" s="6"/>
      <c r="AY99" s="6"/>
      <c r="AZ99" s="6"/>
      <c r="BA99" s="6"/>
      <c r="BB99" s="6"/>
      <c r="BC99" s="6"/>
      <c r="BD99" s="6"/>
      <c r="BE99" s="6"/>
      <c r="BF99" s="6"/>
      <c r="BG99" s="6"/>
      <c r="BH99" s="6"/>
      <c r="BI99" s="6"/>
      <c r="BJ99" s="6"/>
      <c r="BK99" s="6"/>
      <c r="BL99" s="6"/>
      <c r="BM99" s="6"/>
      <c r="BN99" s="6"/>
      <c r="BO99" s="6"/>
      <c r="BP99" s="6"/>
      <c r="BQ99" s="6"/>
    </row>
    <row r="100" spans="1:69" s="39" customFormat="1" ht="11.25" x14ac:dyDescent="0.4">
      <c r="A100" s="38"/>
      <c r="AB100" s="2"/>
      <c r="AC100" s="2"/>
      <c r="AD100" s="2"/>
      <c r="AE100" s="20"/>
      <c r="AF100" s="20"/>
      <c r="AG100" s="4"/>
      <c r="AH100" s="4"/>
      <c r="AI100" s="1"/>
      <c r="AJ100" s="5"/>
      <c r="AK100" s="5"/>
      <c r="AL100" s="5"/>
      <c r="AM100" s="5"/>
      <c r="AN100" s="5"/>
      <c r="AO100" s="127"/>
      <c r="AP100" s="127"/>
      <c r="AQ100" s="127"/>
      <c r="AR100" s="127"/>
      <c r="AS100" s="127"/>
      <c r="AT100" s="127"/>
      <c r="AU100" s="127"/>
      <c r="AV100" s="127"/>
      <c r="AW100" s="127"/>
      <c r="AX100" s="6"/>
      <c r="AY100" s="6"/>
      <c r="AZ100" s="6"/>
      <c r="BA100" s="6"/>
      <c r="BB100" s="6"/>
      <c r="BC100" s="6"/>
      <c r="BD100" s="6"/>
      <c r="BE100" s="6"/>
      <c r="BF100" s="6"/>
      <c r="BG100" s="6"/>
      <c r="BH100" s="6"/>
      <c r="BI100" s="6"/>
      <c r="BJ100" s="6"/>
      <c r="BK100" s="6"/>
      <c r="BL100" s="6"/>
      <c r="BM100" s="6"/>
      <c r="BN100" s="6"/>
      <c r="BO100" s="6"/>
      <c r="BP100" s="6"/>
      <c r="BQ100" s="6"/>
    </row>
    <row r="101" spans="1:69" s="39" customFormat="1" ht="11.25" x14ac:dyDescent="0.4">
      <c r="A101" s="38"/>
      <c r="AB101" s="2"/>
      <c r="AC101" s="2"/>
      <c r="AD101" s="2"/>
      <c r="AE101" s="20"/>
      <c r="AF101" s="20"/>
      <c r="AG101" s="4"/>
      <c r="AH101" s="4"/>
      <c r="AI101" s="1"/>
      <c r="AJ101" s="5"/>
      <c r="AK101" s="5"/>
      <c r="AL101" s="5"/>
      <c r="AM101" s="5"/>
      <c r="AN101" s="5"/>
      <c r="AO101" s="127"/>
      <c r="AP101" s="127"/>
      <c r="AQ101" s="127"/>
      <c r="AR101" s="127"/>
      <c r="AS101" s="127"/>
      <c r="AT101" s="127"/>
      <c r="AU101" s="127"/>
      <c r="AV101" s="127"/>
      <c r="AW101" s="127"/>
      <c r="AX101" s="6"/>
      <c r="AY101" s="6"/>
      <c r="AZ101" s="6"/>
      <c r="BA101" s="6"/>
      <c r="BB101" s="6"/>
      <c r="BC101" s="6"/>
      <c r="BD101" s="6"/>
      <c r="BE101" s="6"/>
      <c r="BF101" s="6"/>
      <c r="BG101" s="6"/>
      <c r="BH101" s="6"/>
      <c r="BI101" s="6"/>
      <c r="BJ101" s="6"/>
      <c r="BK101" s="6"/>
      <c r="BL101" s="6"/>
      <c r="BM101" s="6"/>
      <c r="BN101" s="6"/>
      <c r="BO101" s="6"/>
      <c r="BP101" s="6"/>
      <c r="BQ101" s="6"/>
    </row>
    <row r="102" spans="1:69" s="39" customFormat="1" ht="11.25" x14ac:dyDescent="0.4">
      <c r="A102" s="38"/>
      <c r="AB102" s="2"/>
      <c r="AC102" s="2"/>
      <c r="AD102" s="2"/>
      <c r="AE102" s="20"/>
      <c r="AF102" s="20"/>
      <c r="AG102" s="4"/>
      <c r="AH102" s="4"/>
      <c r="AI102" s="1"/>
      <c r="AJ102" s="5"/>
      <c r="AK102" s="5"/>
      <c r="AL102" s="5"/>
      <c r="AM102" s="5"/>
      <c r="AN102" s="5"/>
      <c r="AO102" s="127"/>
      <c r="AP102" s="127"/>
      <c r="AQ102" s="127"/>
      <c r="AR102" s="127"/>
      <c r="AS102" s="127"/>
      <c r="AT102" s="127"/>
      <c r="AU102" s="127"/>
      <c r="AV102" s="127"/>
      <c r="AW102" s="127"/>
      <c r="AX102" s="6"/>
      <c r="AY102" s="6"/>
      <c r="AZ102" s="6"/>
      <c r="BA102" s="6"/>
      <c r="BB102" s="6"/>
      <c r="BC102" s="6"/>
      <c r="BD102" s="6"/>
      <c r="BE102" s="6"/>
      <c r="BF102" s="6"/>
      <c r="BG102" s="6"/>
      <c r="BH102" s="6"/>
      <c r="BI102" s="6"/>
      <c r="BJ102" s="6"/>
      <c r="BK102" s="6"/>
      <c r="BL102" s="6"/>
      <c r="BM102" s="6"/>
      <c r="BN102" s="6"/>
      <c r="BO102" s="6"/>
      <c r="BP102" s="6"/>
      <c r="BQ102" s="6"/>
    </row>
    <row r="103" spans="1:69" s="39" customFormat="1" ht="11.25" x14ac:dyDescent="0.4">
      <c r="A103" s="38"/>
      <c r="AB103" s="2"/>
      <c r="AC103" s="2"/>
      <c r="AD103" s="2"/>
      <c r="AE103" s="20"/>
      <c r="AF103" s="20"/>
      <c r="AG103" s="4"/>
      <c r="AH103" s="4"/>
      <c r="AI103" s="1"/>
      <c r="AJ103" s="5"/>
      <c r="AK103" s="5"/>
      <c r="AL103" s="5"/>
      <c r="AM103" s="5"/>
      <c r="AN103" s="5"/>
      <c r="AO103" s="127"/>
      <c r="AP103" s="127"/>
      <c r="AQ103" s="127"/>
      <c r="AR103" s="127"/>
      <c r="AS103" s="127"/>
      <c r="AT103" s="127"/>
      <c r="AU103" s="127"/>
      <c r="AV103" s="127"/>
      <c r="AW103" s="127"/>
      <c r="AX103" s="6"/>
      <c r="AY103" s="6"/>
      <c r="AZ103" s="6"/>
      <c r="BA103" s="6"/>
      <c r="BB103" s="6"/>
      <c r="BC103" s="6"/>
      <c r="BD103" s="6"/>
      <c r="BE103" s="6"/>
      <c r="BF103" s="6"/>
      <c r="BG103" s="6"/>
      <c r="BH103" s="6"/>
      <c r="BI103" s="6"/>
      <c r="BJ103" s="6"/>
      <c r="BK103" s="6"/>
      <c r="BL103" s="6"/>
      <c r="BM103" s="6"/>
      <c r="BN103" s="6"/>
      <c r="BO103" s="6"/>
      <c r="BP103" s="6"/>
      <c r="BQ103" s="6"/>
    </row>
    <row r="104" spans="1:69" s="39" customFormat="1" ht="11.25" x14ac:dyDescent="0.4">
      <c r="A104" s="38"/>
      <c r="AB104" s="2"/>
      <c r="AC104" s="2"/>
      <c r="AD104" s="2"/>
      <c r="AE104" s="20"/>
      <c r="AF104" s="20"/>
      <c r="AG104" s="4"/>
      <c r="AH104" s="4"/>
      <c r="AI104" s="1"/>
      <c r="AJ104" s="5"/>
      <c r="AK104" s="5"/>
      <c r="AL104" s="5"/>
      <c r="AM104" s="5"/>
      <c r="AN104" s="5"/>
      <c r="AO104" s="127"/>
      <c r="AP104" s="127"/>
      <c r="AQ104" s="127"/>
      <c r="AR104" s="127"/>
      <c r="AS104" s="127"/>
      <c r="AT104" s="127"/>
      <c r="AU104" s="127"/>
      <c r="AV104" s="127"/>
      <c r="AW104" s="127"/>
      <c r="AX104" s="6"/>
      <c r="AY104" s="6"/>
      <c r="AZ104" s="6"/>
      <c r="BA104" s="6"/>
      <c r="BB104" s="6"/>
      <c r="BC104" s="6"/>
      <c r="BD104" s="6"/>
      <c r="BE104" s="6"/>
      <c r="BF104" s="6"/>
      <c r="BG104" s="6"/>
      <c r="BH104" s="6"/>
      <c r="BI104" s="6"/>
      <c r="BJ104" s="6"/>
      <c r="BK104" s="6"/>
      <c r="BL104" s="6"/>
      <c r="BM104" s="6"/>
      <c r="BN104" s="6"/>
      <c r="BO104" s="6"/>
      <c r="BP104" s="6"/>
      <c r="BQ104" s="6"/>
    </row>
    <row r="105" spans="1:69" s="39" customFormat="1" ht="11.25" x14ac:dyDescent="0.4">
      <c r="A105" s="38"/>
      <c r="AB105" s="2"/>
      <c r="AC105" s="2"/>
      <c r="AD105" s="2"/>
      <c r="AE105" s="20"/>
      <c r="AF105" s="20"/>
      <c r="AG105" s="4"/>
      <c r="AH105" s="4"/>
      <c r="AI105" s="1"/>
      <c r="AJ105" s="5"/>
      <c r="AK105" s="5"/>
      <c r="AL105" s="5"/>
      <c r="AM105" s="5"/>
      <c r="AN105" s="5"/>
      <c r="AO105" s="127"/>
      <c r="AP105" s="127"/>
      <c r="AQ105" s="127"/>
      <c r="AR105" s="127"/>
      <c r="AS105" s="127"/>
      <c r="AT105" s="127"/>
      <c r="AU105" s="127"/>
      <c r="AV105" s="127"/>
      <c r="AW105" s="127"/>
      <c r="AX105" s="6"/>
      <c r="AY105" s="6"/>
      <c r="AZ105" s="6"/>
      <c r="BA105" s="6"/>
      <c r="BB105" s="6"/>
      <c r="BC105" s="6"/>
      <c r="BD105" s="6"/>
      <c r="BE105" s="6"/>
      <c r="BF105" s="6"/>
      <c r="BG105" s="6"/>
      <c r="BH105" s="6"/>
      <c r="BI105" s="6"/>
      <c r="BJ105" s="6"/>
      <c r="BK105" s="6"/>
      <c r="BL105" s="6"/>
      <c r="BM105" s="6"/>
      <c r="BN105" s="6"/>
      <c r="BO105" s="6"/>
      <c r="BP105" s="6"/>
      <c r="BQ105" s="6"/>
    </row>
    <row r="106" spans="1:69" s="39" customFormat="1" ht="11.25" x14ac:dyDescent="0.4">
      <c r="A106" s="38"/>
      <c r="AB106" s="2"/>
      <c r="AC106" s="2"/>
      <c r="AD106" s="2"/>
      <c r="AE106" s="20"/>
      <c r="AF106" s="20"/>
      <c r="AG106" s="4"/>
      <c r="AH106" s="4"/>
      <c r="AI106" s="1"/>
      <c r="AJ106" s="5"/>
      <c r="AK106" s="5"/>
      <c r="AL106" s="5"/>
      <c r="AM106" s="5"/>
      <c r="AN106" s="5"/>
      <c r="AO106" s="127"/>
      <c r="AP106" s="127"/>
      <c r="AQ106" s="127"/>
      <c r="AR106" s="127"/>
      <c r="AS106" s="127"/>
      <c r="AT106" s="127"/>
      <c r="AU106" s="127"/>
      <c r="AV106" s="127"/>
      <c r="AW106" s="127"/>
      <c r="AX106" s="6"/>
      <c r="AY106" s="6"/>
      <c r="AZ106" s="6"/>
      <c r="BA106" s="6"/>
      <c r="BB106" s="6"/>
      <c r="BC106" s="6"/>
      <c r="BD106" s="6"/>
      <c r="BE106" s="6"/>
      <c r="BF106" s="6"/>
      <c r="BG106" s="6"/>
      <c r="BH106" s="6"/>
      <c r="BI106" s="6"/>
      <c r="BJ106" s="6"/>
      <c r="BK106" s="6"/>
      <c r="BL106" s="6"/>
      <c r="BM106" s="6"/>
      <c r="BN106" s="6"/>
      <c r="BO106" s="6"/>
      <c r="BP106" s="6"/>
      <c r="BQ106" s="6"/>
    </row>
    <row r="107" spans="1:69" s="39" customFormat="1" ht="11.25" x14ac:dyDescent="0.4">
      <c r="A107" s="38"/>
      <c r="AB107" s="2"/>
      <c r="AC107" s="2"/>
      <c r="AD107" s="2"/>
      <c r="AE107" s="20"/>
      <c r="AF107" s="20"/>
      <c r="AG107" s="4"/>
      <c r="AH107" s="4"/>
      <c r="AI107" s="1"/>
      <c r="AJ107" s="5"/>
      <c r="AK107" s="5"/>
      <c r="AL107" s="5"/>
      <c r="AM107" s="5"/>
      <c r="AN107" s="5"/>
      <c r="AO107" s="127"/>
      <c r="AP107" s="127"/>
      <c r="AQ107" s="127"/>
      <c r="AR107" s="127"/>
      <c r="AS107" s="127"/>
      <c r="AT107" s="127"/>
      <c r="AU107" s="127"/>
      <c r="AV107" s="127"/>
      <c r="AW107" s="127"/>
      <c r="AX107" s="6"/>
      <c r="AY107" s="6"/>
      <c r="AZ107" s="6"/>
      <c r="BA107" s="6"/>
      <c r="BB107" s="6"/>
      <c r="BC107" s="6"/>
      <c r="BD107" s="6"/>
      <c r="BE107" s="6"/>
      <c r="BF107" s="6"/>
      <c r="BG107" s="6"/>
      <c r="BH107" s="6"/>
      <c r="BI107" s="6"/>
      <c r="BJ107" s="6"/>
      <c r="BK107" s="6"/>
      <c r="BL107" s="6"/>
      <c r="BM107" s="6"/>
      <c r="BN107" s="6"/>
      <c r="BO107" s="6"/>
      <c r="BP107" s="6"/>
      <c r="BQ107" s="6"/>
    </row>
    <row r="108" spans="1:69" s="39" customFormat="1" ht="11.25" x14ac:dyDescent="0.4">
      <c r="A108" s="38"/>
      <c r="AB108" s="2"/>
      <c r="AC108" s="2"/>
      <c r="AD108" s="2"/>
      <c r="AE108" s="20"/>
      <c r="AF108" s="20"/>
      <c r="AG108" s="4"/>
      <c r="AH108" s="4"/>
      <c r="AI108" s="1"/>
      <c r="AJ108" s="5"/>
      <c r="AK108" s="5"/>
      <c r="AL108" s="5"/>
      <c r="AM108" s="5"/>
      <c r="AN108" s="5"/>
      <c r="AO108" s="127"/>
      <c r="AP108" s="127"/>
      <c r="AQ108" s="127"/>
      <c r="AR108" s="127"/>
      <c r="AS108" s="127"/>
      <c r="AT108" s="127"/>
      <c r="AU108" s="127"/>
      <c r="AV108" s="127"/>
      <c r="AW108" s="127"/>
      <c r="AX108" s="6"/>
      <c r="AY108" s="6"/>
      <c r="AZ108" s="6"/>
      <c r="BA108" s="6"/>
      <c r="BB108" s="6"/>
      <c r="BC108" s="6"/>
      <c r="BD108" s="6"/>
      <c r="BE108" s="6"/>
      <c r="BF108" s="6"/>
      <c r="BG108" s="6"/>
      <c r="BH108" s="6"/>
      <c r="BI108" s="6"/>
      <c r="BJ108" s="6"/>
      <c r="BK108" s="6"/>
      <c r="BL108" s="6"/>
      <c r="BM108" s="6"/>
      <c r="BN108" s="6"/>
      <c r="BO108" s="6"/>
      <c r="BP108" s="6"/>
      <c r="BQ108" s="6"/>
    </row>
    <row r="109" spans="1:69" s="39" customFormat="1" ht="11.25" x14ac:dyDescent="0.4">
      <c r="A109" s="38"/>
      <c r="AB109" s="2"/>
      <c r="AC109" s="2"/>
      <c r="AD109" s="2"/>
      <c r="AE109" s="20"/>
      <c r="AF109" s="20"/>
      <c r="AG109" s="4"/>
      <c r="AH109" s="4"/>
      <c r="AI109" s="1"/>
      <c r="AJ109" s="5"/>
      <c r="AK109" s="5"/>
      <c r="AL109" s="5"/>
      <c r="AM109" s="5"/>
      <c r="AN109" s="5"/>
      <c r="AO109" s="127"/>
      <c r="AP109" s="127"/>
      <c r="AQ109" s="127"/>
      <c r="AR109" s="127"/>
      <c r="AS109" s="127"/>
      <c r="AT109" s="127"/>
      <c r="AU109" s="127"/>
      <c r="AV109" s="127"/>
      <c r="AW109" s="127"/>
      <c r="AX109" s="6"/>
      <c r="AY109" s="6"/>
      <c r="AZ109" s="6"/>
      <c r="BA109" s="6"/>
      <c r="BB109" s="6"/>
      <c r="BC109" s="6"/>
      <c r="BD109" s="6"/>
      <c r="BE109" s="6"/>
      <c r="BF109" s="6"/>
      <c r="BG109" s="6"/>
      <c r="BH109" s="6"/>
      <c r="BI109" s="6"/>
      <c r="BJ109" s="6"/>
      <c r="BK109" s="6"/>
      <c r="BL109" s="6"/>
      <c r="BM109" s="6"/>
      <c r="BN109" s="6"/>
      <c r="BO109" s="6"/>
      <c r="BP109" s="6"/>
      <c r="BQ109" s="6"/>
    </row>
    <row r="110" spans="1:69" s="39" customFormat="1" ht="11.25" x14ac:dyDescent="0.4">
      <c r="A110" s="38"/>
      <c r="AB110" s="2"/>
      <c r="AC110" s="2"/>
      <c r="AD110" s="2"/>
      <c r="AE110" s="20"/>
      <c r="AF110" s="20"/>
      <c r="AG110" s="4"/>
      <c r="AH110" s="4"/>
      <c r="AI110" s="1"/>
      <c r="AJ110" s="5"/>
      <c r="AK110" s="5"/>
      <c r="AL110" s="5"/>
      <c r="AM110" s="5"/>
      <c r="AN110" s="5"/>
      <c r="AO110" s="127"/>
      <c r="AP110" s="127"/>
      <c r="AQ110" s="127"/>
      <c r="AR110" s="127"/>
      <c r="AS110" s="127"/>
      <c r="AT110" s="127"/>
      <c r="AU110" s="127"/>
      <c r="AV110" s="127"/>
      <c r="AW110" s="127"/>
      <c r="AX110" s="6"/>
      <c r="AY110" s="6"/>
      <c r="AZ110" s="6"/>
      <c r="BA110" s="6"/>
      <c r="BB110" s="6"/>
      <c r="BC110" s="6"/>
      <c r="BD110" s="6"/>
      <c r="BE110" s="6"/>
      <c r="BF110" s="6"/>
      <c r="BG110" s="6"/>
      <c r="BH110" s="6"/>
      <c r="BI110" s="6"/>
      <c r="BJ110" s="6"/>
      <c r="BK110" s="6"/>
      <c r="BL110" s="6"/>
      <c r="BM110" s="6"/>
      <c r="BN110" s="6"/>
      <c r="BO110" s="6"/>
      <c r="BP110" s="6"/>
      <c r="BQ110" s="6"/>
    </row>
    <row r="111" spans="1:69" s="39" customFormat="1" ht="11.25" x14ac:dyDescent="0.4">
      <c r="A111" s="38"/>
      <c r="AB111" s="2"/>
      <c r="AC111" s="2"/>
      <c r="AD111" s="2"/>
      <c r="AE111" s="20"/>
      <c r="AF111" s="20"/>
      <c r="AG111" s="4"/>
      <c r="AH111" s="4"/>
      <c r="AI111" s="1"/>
      <c r="AJ111" s="5"/>
      <c r="AK111" s="5"/>
      <c r="AL111" s="5"/>
      <c r="AM111" s="5"/>
      <c r="AN111" s="5"/>
      <c r="AO111" s="127"/>
      <c r="AP111" s="127"/>
      <c r="AQ111" s="127"/>
      <c r="AR111" s="127"/>
      <c r="AS111" s="127"/>
      <c r="AT111" s="127"/>
      <c r="AU111" s="127"/>
      <c r="AV111" s="127"/>
      <c r="AW111" s="127"/>
      <c r="AX111" s="6"/>
      <c r="AY111" s="6"/>
      <c r="AZ111" s="6"/>
      <c r="BA111" s="6"/>
      <c r="BB111" s="6"/>
      <c r="BC111" s="6"/>
      <c r="BD111" s="6"/>
      <c r="BE111" s="6"/>
      <c r="BF111" s="6"/>
      <c r="BG111" s="6"/>
      <c r="BH111" s="6"/>
      <c r="BI111" s="6"/>
      <c r="BJ111" s="6"/>
      <c r="BK111" s="6"/>
      <c r="BL111" s="6"/>
      <c r="BM111" s="6"/>
      <c r="BN111" s="6"/>
      <c r="BO111" s="6"/>
      <c r="BP111" s="6"/>
      <c r="BQ111" s="6"/>
    </row>
    <row r="112" spans="1:69" s="39" customFormat="1" ht="11.25" x14ac:dyDescent="0.4">
      <c r="A112" s="38"/>
      <c r="AB112" s="2"/>
      <c r="AC112" s="2"/>
      <c r="AD112" s="2"/>
      <c r="AE112" s="20"/>
      <c r="AF112" s="20"/>
      <c r="AG112" s="4"/>
      <c r="AH112" s="4"/>
      <c r="AI112" s="1"/>
      <c r="AJ112" s="5"/>
      <c r="AK112" s="5"/>
      <c r="AL112" s="5"/>
      <c r="AM112" s="5"/>
      <c r="AN112" s="5"/>
      <c r="AO112" s="127"/>
      <c r="AP112" s="127"/>
      <c r="AQ112" s="127"/>
      <c r="AR112" s="127"/>
      <c r="AS112" s="127"/>
      <c r="AT112" s="127"/>
      <c r="AU112" s="127"/>
      <c r="AV112" s="127"/>
      <c r="AW112" s="127"/>
      <c r="AX112" s="6"/>
      <c r="AY112" s="6"/>
      <c r="AZ112" s="6"/>
      <c r="BA112" s="6"/>
      <c r="BB112" s="6"/>
      <c r="BC112" s="6"/>
      <c r="BD112" s="6"/>
      <c r="BE112" s="6"/>
      <c r="BF112" s="6"/>
      <c r="BG112" s="6"/>
      <c r="BH112" s="6"/>
      <c r="BI112" s="6"/>
      <c r="BJ112" s="6"/>
      <c r="BK112" s="6"/>
      <c r="BL112" s="6"/>
      <c r="BM112" s="6"/>
      <c r="BN112" s="6"/>
      <c r="BO112" s="6"/>
      <c r="BP112" s="6"/>
      <c r="BQ112" s="6"/>
    </row>
    <row r="113" spans="1:69" s="39" customFormat="1" ht="11.25" x14ac:dyDescent="0.4">
      <c r="A113" s="38"/>
      <c r="AB113" s="2"/>
      <c r="AC113" s="2"/>
      <c r="AD113" s="2"/>
      <c r="AE113" s="20"/>
      <c r="AF113" s="20"/>
      <c r="AG113" s="4"/>
      <c r="AH113" s="4"/>
      <c r="AI113" s="1"/>
      <c r="AJ113" s="5"/>
      <c r="AK113" s="5"/>
      <c r="AL113" s="5"/>
      <c r="AM113" s="5"/>
      <c r="AN113" s="5"/>
      <c r="AO113" s="127"/>
      <c r="AP113" s="127"/>
      <c r="AQ113" s="127"/>
      <c r="AR113" s="127"/>
      <c r="AS113" s="127"/>
      <c r="AT113" s="127"/>
      <c r="AU113" s="127"/>
      <c r="AV113" s="127"/>
      <c r="AW113" s="127"/>
      <c r="AX113" s="6"/>
      <c r="AY113" s="6"/>
      <c r="AZ113" s="6"/>
      <c r="BA113" s="6"/>
      <c r="BB113" s="6"/>
      <c r="BC113" s="6"/>
      <c r="BD113" s="6"/>
      <c r="BE113" s="6"/>
      <c r="BF113" s="6"/>
      <c r="BG113" s="6"/>
      <c r="BH113" s="6"/>
      <c r="BI113" s="6"/>
      <c r="BJ113" s="6"/>
      <c r="BK113" s="6"/>
      <c r="BL113" s="6"/>
      <c r="BM113" s="6"/>
      <c r="BN113" s="6"/>
      <c r="BO113" s="6"/>
      <c r="BP113" s="6"/>
      <c r="BQ113" s="6"/>
    </row>
    <row r="114" spans="1:69" s="39" customFormat="1" ht="11.25" x14ac:dyDescent="0.4">
      <c r="A114" s="38"/>
      <c r="AB114" s="2"/>
      <c r="AC114" s="2"/>
      <c r="AD114" s="2"/>
      <c r="AE114" s="20"/>
      <c r="AF114" s="20"/>
      <c r="AG114" s="4"/>
      <c r="AH114" s="4"/>
      <c r="AI114" s="1"/>
      <c r="AJ114" s="5"/>
      <c r="AK114" s="5"/>
      <c r="AL114" s="5"/>
      <c r="AM114" s="5"/>
      <c r="AN114" s="5"/>
      <c r="AO114" s="127"/>
      <c r="AP114" s="127"/>
      <c r="AQ114" s="127"/>
      <c r="AR114" s="127"/>
      <c r="AS114" s="127"/>
      <c r="AT114" s="127"/>
      <c r="AU114" s="127"/>
      <c r="AV114" s="127"/>
      <c r="AW114" s="127"/>
      <c r="AX114" s="6"/>
      <c r="AY114" s="6"/>
      <c r="AZ114" s="6"/>
      <c r="BA114" s="6"/>
      <c r="BB114" s="6"/>
      <c r="BC114" s="6"/>
      <c r="BD114" s="6"/>
      <c r="BE114" s="6"/>
      <c r="BF114" s="6"/>
      <c r="BG114" s="6"/>
      <c r="BH114" s="6"/>
      <c r="BI114" s="6"/>
      <c r="BJ114" s="6"/>
      <c r="BK114" s="6"/>
      <c r="BL114" s="6"/>
      <c r="BM114" s="6"/>
      <c r="BN114" s="6"/>
      <c r="BO114" s="6"/>
      <c r="BP114" s="6"/>
      <c r="BQ114" s="6"/>
    </row>
    <row r="115" spans="1:69" s="39" customFormat="1" ht="11.25" x14ac:dyDescent="0.4">
      <c r="A115" s="38"/>
      <c r="AB115" s="2"/>
      <c r="AC115" s="2"/>
      <c r="AD115" s="2"/>
      <c r="AE115" s="20"/>
      <c r="AF115" s="20"/>
      <c r="AG115" s="4"/>
      <c r="AH115" s="4"/>
      <c r="AI115" s="1"/>
      <c r="AJ115" s="5"/>
      <c r="AK115" s="5"/>
      <c r="AL115" s="5"/>
      <c r="AM115" s="5"/>
      <c r="AN115" s="5"/>
      <c r="AO115" s="127"/>
      <c r="AP115" s="127"/>
      <c r="AQ115" s="127"/>
      <c r="AR115" s="127"/>
      <c r="AS115" s="127"/>
      <c r="AT115" s="127"/>
      <c r="AU115" s="127"/>
      <c r="AV115" s="127"/>
      <c r="AW115" s="127"/>
      <c r="AX115" s="6"/>
      <c r="AY115" s="6"/>
      <c r="AZ115" s="6"/>
      <c r="BA115" s="6"/>
      <c r="BB115" s="6"/>
      <c r="BC115" s="6"/>
      <c r="BD115" s="6"/>
      <c r="BE115" s="6"/>
      <c r="BF115" s="6"/>
      <c r="BG115" s="6"/>
      <c r="BH115" s="6"/>
      <c r="BI115" s="6"/>
      <c r="BJ115" s="6"/>
      <c r="BK115" s="6"/>
      <c r="BL115" s="6"/>
      <c r="BM115" s="6"/>
      <c r="BN115" s="6"/>
      <c r="BO115" s="6"/>
      <c r="BP115" s="6"/>
      <c r="BQ115" s="6"/>
    </row>
    <row r="116" spans="1:69" s="39" customFormat="1" ht="11.25" x14ac:dyDescent="0.4">
      <c r="A116" s="38"/>
      <c r="AB116" s="2"/>
      <c r="AC116" s="2"/>
      <c r="AD116" s="2"/>
      <c r="AE116" s="20"/>
      <c r="AF116" s="20"/>
      <c r="AG116" s="4"/>
      <c r="AH116" s="4"/>
      <c r="AI116" s="1"/>
      <c r="AJ116" s="5"/>
      <c r="AK116" s="5"/>
      <c r="AL116" s="5"/>
      <c r="AM116" s="5"/>
      <c r="AN116" s="5"/>
      <c r="AO116" s="127"/>
      <c r="AP116" s="127"/>
      <c r="AQ116" s="127"/>
      <c r="AR116" s="127"/>
      <c r="AS116" s="127"/>
      <c r="AT116" s="127"/>
      <c r="AU116" s="127"/>
      <c r="AV116" s="127"/>
      <c r="AW116" s="127"/>
      <c r="AX116" s="6"/>
      <c r="AY116" s="6"/>
      <c r="AZ116" s="6"/>
      <c r="BA116" s="6"/>
      <c r="BB116" s="6"/>
      <c r="BC116" s="6"/>
      <c r="BD116" s="6"/>
      <c r="BE116" s="6"/>
      <c r="BF116" s="6"/>
      <c r="BG116" s="6"/>
      <c r="BH116" s="6"/>
      <c r="BI116" s="6"/>
      <c r="BJ116" s="6"/>
      <c r="BK116" s="6"/>
      <c r="BL116" s="6"/>
      <c r="BM116" s="6"/>
      <c r="BN116" s="6"/>
      <c r="BO116" s="6"/>
      <c r="BP116" s="6"/>
      <c r="BQ116" s="6"/>
    </row>
    <row r="117" spans="1:69" s="39" customFormat="1" ht="11.25" x14ac:dyDescent="0.4">
      <c r="A117" s="38"/>
      <c r="AB117" s="2"/>
      <c r="AC117" s="2"/>
      <c r="AD117" s="2"/>
      <c r="AE117" s="20"/>
      <c r="AF117" s="20"/>
      <c r="AG117" s="4"/>
      <c r="AH117" s="4"/>
      <c r="AI117" s="1"/>
      <c r="AJ117" s="5"/>
      <c r="AK117" s="5"/>
      <c r="AL117" s="5"/>
      <c r="AM117" s="5"/>
      <c r="AN117" s="5"/>
      <c r="AO117" s="127"/>
      <c r="AP117" s="127"/>
      <c r="AQ117" s="127"/>
      <c r="AR117" s="127"/>
      <c r="AS117" s="127"/>
      <c r="AT117" s="127"/>
      <c r="AU117" s="127"/>
      <c r="AV117" s="127"/>
      <c r="AW117" s="127"/>
      <c r="AX117" s="6"/>
      <c r="AY117" s="6"/>
      <c r="AZ117" s="6"/>
      <c r="BA117" s="6"/>
      <c r="BB117" s="6"/>
      <c r="BC117" s="6"/>
      <c r="BD117" s="6"/>
      <c r="BE117" s="6"/>
      <c r="BF117" s="6"/>
      <c r="BG117" s="6"/>
      <c r="BH117" s="6"/>
      <c r="BI117" s="6"/>
      <c r="BJ117" s="6"/>
      <c r="BK117" s="6"/>
      <c r="BL117" s="6"/>
      <c r="BM117" s="6"/>
      <c r="BN117" s="6"/>
      <c r="BO117" s="6"/>
      <c r="BP117" s="6"/>
      <c r="BQ117" s="6"/>
    </row>
    <row r="118" spans="1:69" s="39" customFormat="1" ht="11.25" x14ac:dyDescent="0.4">
      <c r="A118" s="38"/>
      <c r="AB118" s="2"/>
      <c r="AC118" s="2"/>
      <c r="AD118" s="2"/>
      <c r="AE118" s="20"/>
      <c r="AF118" s="20"/>
      <c r="AG118" s="4"/>
      <c r="AH118" s="4"/>
      <c r="AI118" s="1"/>
      <c r="AJ118" s="5"/>
      <c r="AK118" s="5"/>
      <c r="AL118" s="5"/>
      <c r="AM118" s="5"/>
      <c r="AN118" s="5"/>
      <c r="AO118" s="127"/>
      <c r="AP118" s="127"/>
      <c r="AQ118" s="127"/>
      <c r="AR118" s="127"/>
      <c r="AS118" s="127"/>
      <c r="AT118" s="127"/>
      <c r="AU118" s="127"/>
      <c r="AV118" s="127"/>
      <c r="AW118" s="127"/>
      <c r="AX118" s="6"/>
      <c r="AY118" s="6"/>
      <c r="AZ118" s="6"/>
      <c r="BA118" s="6"/>
      <c r="BB118" s="6"/>
      <c r="BC118" s="6"/>
      <c r="BD118" s="6"/>
      <c r="BE118" s="6"/>
      <c r="BF118" s="6"/>
      <c r="BG118" s="6"/>
      <c r="BH118" s="6"/>
      <c r="BI118" s="6"/>
      <c r="BJ118" s="6"/>
      <c r="BK118" s="6"/>
      <c r="BL118" s="6"/>
      <c r="BM118" s="6"/>
      <c r="BN118" s="6"/>
      <c r="BO118" s="6"/>
      <c r="BP118" s="6"/>
      <c r="BQ118" s="6"/>
    </row>
    <row r="119" spans="1:69" s="39" customFormat="1" ht="12" x14ac:dyDescent="0.4">
      <c r="A119" s="38"/>
      <c r="C119" s="10"/>
      <c r="D119" s="10"/>
      <c r="AB119" s="2"/>
      <c r="AC119" s="2"/>
      <c r="AD119" s="2"/>
      <c r="AE119" s="20"/>
      <c r="AF119" s="20"/>
      <c r="AG119" s="4"/>
      <c r="AH119" s="4"/>
      <c r="AI119" s="1"/>
      <c r="AJ119" s="5"/>
      <c r="AK119" s="5"/>
      <c r="AL119" s="5"/>
      <c r="AM119" s="5"/>
      <c r="AN119" s="5"/>
      <c r="AO119" s="127"/>
      <c r="AP119" s="127"/>
      <c r="AQ119" s="127"/>
      <c r="AR119" s="127"/>
      <c r="AS119" s="127"/>
      <c r="AT119" s="127"/>
      <c r="AU119" s="127"/>
      <c r="AV119" s="127"/>
      <c r="AW119" s="127"/>
      <c r="AX119" s="6"/>
      <c r="AY119" s="6"/>
      <c r="AZ119" s="6"/>
      <c r="BA119" s="6"/>
      <c r="BB119" s="6"/>
      <c r="BC119" s="6"/>
      <c r="BD119" s="6"/>
      <c r="BE119" s="6"/>
      <c r="BF119" s="6"/>
      <c r="BG119" s="6"/>
      <c r="BH119" s="6"/>
      <c r="BI119" s="6"/>
      <c r="BJ119" s="6"/>
      <c r="BK119" s="6"/>
      <c r="BL119" s="6"/>
      <c r="BM119" s="6"/>
      <c r="BN119" s="6"/>
      <c r="BO119" s="6"/>
      <c r="BP119" s="6"/>
      <c r="BQ119" s="6"/>
    </row>
    <row r="120" spans="1:69" ht="16.5" customHeight="1" x14ac:dyDescent="0.4">
      <c r="A120" s="38"/>
      <c r="C120" s="40"/>
    </row>
  </sheetData>
  <sheetProtection selectLockedCells="1"/>
  <protectedRanges>
    <protectedRange algorithmName="SHA-512" hashValue="zVtSBgTN6kNnID1U0T4h8Kk7+otQxXg3YtSkoaDqFp4bTfVUwTHXtNOda/Yh194R8HIGaWFKkOlynpSSpynXiA==" saltValue="evQfo5NZCzTy5TcMFNVXaA==" spinCount="100000" sqref="S5:T5 V5 X5" name="範囲1_1"/>
    <protectedRange algorithmName="SHA-512" hashValue="zVtSBgTN6kNnID1U0T4h8Kk7+otQxXg3YtSkoaDqFp4bTfVUwTHXtNOda/Yh194R8HIGaWFKkOlynpSSpynXiA==" saltValue="evQfo5NZCzTy5TcMFNVXaA==" spinCount="100000" sqref="H8 R8 L9 R9:S9 J8:J9 N8:P9 Y9 V9:W9" name="範囲1_1_1"/>
    <protectedRange algorithmName="SHA-512" hashValue="zVtSBgTN6kNnID1U0T4h8Kk7+otQxXg3YtSkoaDqFp4bTfVUwTHXtNOda/Yh194R8HIGaWFKkOlynpSSpynXiA==" saltValue="evQfo5NZCzTy5TcMFNVXaA==" spinCount="100000" sqref="H10:I44" name="範囲1_2_1"/>
    <protectedRange algorithmName="SHA-512" hashValue="zVtSBgTN6kNnID1U0T4h8Kk7+otQxXg3YtSkoaDqFp4bTfVUwTHXtNOda/Yh194R8HIGaWFKkOlynpSSpynXiA==" saltValue="evQfo5NZCzTy5TcMFNVXaA==" spinCount="100000" sqref="V10:V44" name="範囲1_1_4_1_1"/>
    <protectedRange algorithmName="SHA-512" hashValue="zVtSBgTN6kNnID1U0T4h8Kk7+otQxXg3YtSkoaDqFp4bTfVUwTHXtNOda/Yh194R8HIGaWFKkOlynpSSpynXiA==" saltValue="evQfo5NZCzTy5TcMFNVXaA==" spinCount="100000" sqref="J10:J44 L10:M44" name="範囲1_1_2_1_1_3_1_1"/>
    <protectedRange algorithmName="SHA-512" hashValue="zVtSBgTN6kNnID1U0T4h8Kk7+otQxXg3YtSkoaDqFp4bTfVUwTHXtNOda/Yh194R8HIGaWFKkOlynpSSpynXiA==" saltValue="evQfo5NZCzTy5TcMFNVXaA==" spinCount="100000" sqref="O17:P44 R17:S44" name="範囲1_1_6_2"/>
    <protectedRange algorithmName="SHA-512" hashValue="zVtSBgTN6kNnID1U0T4h8Kk7+otQxXg3YtSkoaDqFp4bTfVUwTHXtNOda/Yh194R8HIGaWFKkOlynpSSpynXiA==" saltValue="evQfo5NZCzTy5TcMFNVXaA==" spinCount="100000" sqref="O10:P16 R10:S16" name="範囲1_1_4_1_3"/>
    <protectedRange algorithmName="SHA-512" hashValue="zVtSBgTN6kNnID1U0T4h8Kk7+otQxXg3YtSkoaDqFp4bTfVUwTHXtNOda/Yh194R8HIGaWFKkOlynpSSpynXiA==" saltValue="evQfo5NZCzTy5TcMFNVXaA==" spinCount="100000" sqref="N10:N44" name="範囲1_7_2"/>
    <protectedRange algorithmName="SHA-512" hashValue="zVtSBgTN6kNnID1U0T4h8Kk7+otQxXg3YtSkoaDqFp4bTfVUwTHXtNOda/Yh194R8HIGaWFKkOlynpSSpynXiA==" saltValue="evQfo5NZCzTy5TcMFNVXaA==" spinCount="100000" sqref="W10:W44 Y10:Y44" name="範囲1_1_4_2_1"/>
  </protectedRanges>
  <mergeCells count="192">
    <mergeCell ref="C23:G23"/>
    <mergeCell ref="H23:I23"/>
    <mergeCell ref="J23:K23"/>
    <mergeCell ref="L23:M23"/>
    <mergeCell ref="T23:V23"/>
    <mergeCell ref="C24:G24"/>
    <mergeCell ref="H24:I24"/>
    <mergeCell ref="J24:K24"/>
    <mergeCell ref="L24:M24"/>
    <mergeCell ref="T24:V24"/>
    <mergeCell ref="C21:G21"/>
    <mergeCell ref="H21:I21"/>
    <mergeCell ref="J21:K21"/>
    <mergeCell ref="L21:M21"/>
    <mergeCell ref="T21:V21"/>
    <mergeCell ref="C22:G22"/>
    <mergeCell ref="H22:I22"/>
    <mergeCell ref="J22:K22"/>
    <mergeCell ref="L22:M22"/>
    <mergeCell ref="T22:V22"/>
    <mergeCell ref="C19:G19"/>
    <mergeCell ref="H19:I19"/>
    <mergeCell ref="J19:K19"/>
    <mergeCell ref="L19:M19"/>
    <mergeCell ref="T19:V19"/>
    <mergeCell ref="C20:G20"/>
    <mergeCell ref="H20:I20"/>
    <mergeCell ref="J20:K20"/>
    <mergeCell ref="L20:M20"/>
    <mergeCell ref="T20:V20"/>
    <mergeCell ref="C17:G17"/>
    <mergeCell ref="H17:I17"/>
    <mergeCell ref="J17:K17"/>
    <mergeCell ref="L17:M17"/>
    <mergeCell ref="T17:V17"/>
    <mergeCell ref="C18:G18"/>
    <mergeCell ref="H18:I18"/>
    <mergeCell ref="J18:K18"/>
    <mergeCell ref="L18:M18"/>
    <mergeCell ref="T18:V18"/>
    <mergeCell ref="C34:G34"/>
    <mergeCell ref="H34:I34"/>
    <mergeCell ref="J34:K34"/>
    <mergeCell ref="L34:M34"/>
    <mergeCell ref="T34:V34"/>
    <mergeCell ref="C35:G35"/>
    <mergeCell ref="H35:I35"/>
    <mergeCell ref="J35:K35"/>
    <mergeCell ref="L35:M35"/>
    <mergeCell ref="T35:V35"/>
    <mergeCell ref="C32:G32"/>
    <mergeCell ref="H32:I32"/>
    <mergeCell ref="J32:K32"/>
    <mergeCell ref="L32:M32"/>
    <mergeCell ref="T32:V32"/>
    <mergeCell ref="C33:G33"/>
    <mergeCell ref="H33:I33"/>
    <mergeCell ref="J33:K33"/>
    <mergeCell ref="L33:M33"/>
    <mergeCell ref="T33:V33"/>
    <mergeCell ref="T11:V11"/>
    <mergeCell ref="T12:V12"/>
    <mergeCell ref="T13:V13"/>
    <mergeCell ref="T10:V10"/>
    <mergeCell ref="C44:G44"/>
    <mergeCell ref="H44:I44"/>
    <mergeCell ref="J44:K44"/>
    <mergeCell ref="L44:M44"/>
    <mergeCell ref="T44:V44"/>
    <mergeCell ref="C16:G16"/>
    <mergeCell ref="H16:I16"/>
    <mergeCell ref="J16:K16"/>
    <mergeCell ref="L16:M16"/>
    <mergeCell ref="T16:V16"/>
    <mergeCell ref="C15:G15"/>
    <mergeCell ref="H15:I15"/>
    <mergeCell ref="J15:K15"/>
    <mergeCell ref="L15:M15"/>
    <mergeCell ref="T15:V15"/>
    <mergeCell ref="C14:G14"/>
    <mergeCell ref="H14:I14"/>
    <mergeCell ref="C40:G40"/>
    <mergeCell ref="H40:I40"/>
    <mergeCell ref="J40:K40"/>
    <mergeCell ref="J14:K14"/>
    <mergeCell ref="L14:M14"/>
    <mergeCell ref="T14:V14"/>
    <mergeCell ref="C13:G13"/>
    <mergeCell ref="H13:I13"/>
    <mergeCell ref="J13:K13"/>
    <mergeCell ref="L13:M13"/>
    <mergeCell ref="C12:G12"/>
    <mergeCell ref="H12:I12"/>
    <mergeCell ref="J12:K12"/>
    <mergeCell ref="L12:M12"/>
    <mergeCell ref="C11:G11"/>
    <mergeCell ref="H11:I11"/>
    <mergeCell ref="J11:K11"/>
    <mergeCell ref="L11:M11"/>
    <mergeCell ref="C31:G31"/>
    <mergeCell ref="H31:I31"/>
    <mergeCell ref="J31:K31"/>
    <mergeCell ref="L31:M31"/>
    <mergeCell ref="T31:V31"/>
    <mergeCell ref="C30:G30"/>
    <mergeCell ref="H30:I30"/>
    <mergeCell ref="J30:K30"/>
    <mergeCell ref="L30:M30"/>
    <mergeCell ref="T30:V30"/>
    <mergeCell ref="C29:G29"/>
    <mergeCell ref="H29:I29"/>
    <mergeCell ref="J29:K29"/>
    <mergeCell ref="L29:M29"/>
    <mergeCell ref="T29:V29"/>
    <mergeCell ref="C28:G28"/>
    <mergeCell ref="H28:I28"/>
    <mergeCell ref="J28:K28"/>
    <mergeCell ref="L28:M28"/>
    <mergeCell ref="T28:V28"/>
    <mergeCell ref="C27:G27"/>
    <mergeCell ref="H27:I27"/>
    <mergeCell ref="J27:K27"/>
    <mergeCell ref="L27:M27"/>
    <mergeCell ref="T27:V27"/>
    <mergeCell ref="C26:G26"/>
    <mergeCell ref="H26:I26"/>
    <mergeCell ref="J26:K26"/>
    <mergeCell ref="L26:M26"/>
    <mergeCell ref="T26:V26"/>
    <mergeCell ref="C25:G25"/>
    <mergeCell ref="H25:I25"/>
    <mergeCell ref="J25:K25"/>
    <mergeCell ref="L25:M25"/>
    <mergeCell ref="T25:V25"/>
    <mergeCell ref="C39:G39"/>
    <mergeCell ref="H39:I39"/>
    <mergeCell ref="J39:K39"/>
    <mergeCell ref="L39:M39"/>
    <mergeCell ref="T39:V39"/>
    <mergeCell ref="C38:G38"/>
    <mergeCell ref="H38:I38"/>
    <mergeCell ref="J38:K38"/>
    <mergeCell ref="L38:M38"/>
    <mergeCell ref="T38:V38"/>
    <mergeCell ref="C37:G37"/>
    <mergeCell ref="H37:I37"/>
    <mergeCell ref="J37:K37"/>
    <mergeCell ref="L37:M37"/>
    <mergeCell ref="T37:V37"/>
    <mergeCell ref="C36:G36"/>
    <mergeCell ref="H36:I36"/>
    <mergeCell ref="J36:K36"/>
    <mergeCell ref="L36:M36"/>
    <mergeCell ref="T36:V36"/>
    <mergeCell ref="C43:G43"/>
    <mergeCell ref="H43:I43"/>
    <mergeCell ref="J43:K43"/>
    <mergeCell ref="L43:M43"/>
    <mergeCell ref="T43:V43"/>
    <mergeCell ref="C42:G42"/>
    <mergeCell ref="H42:I42"/>
    <mergeCell ref="J42:K42"/>
    <mergeCell ref="L42:M42"/>
    <mergeCell ref="T42:V42"/>
    <mergeCell ref="L40:M40"/>
    <mergeCell ref="T40:V40"/>
    <mergeCell ref="C41:G41"/>
    <mergeCell ref="H41:I41"/>
    <mergeCell ref="J41:K41"/>
    <mergeCell ref="L41:M41"/>
    <mergeCell ref="T41:V41"/>
    <mergeCell ref="C10:G10"/>
    <mergeCell ref="H10:I10"/>
    <mergeCell ref="J10:K10"/>
    <mergeCell ref="L10:M10"/>
    <mergeCell ref="C6:Y6"/>
    <mergeCell ref="C7:G9"/>
    <mergeCell ref="H8:N8"/>
    <mergeCell ref="H9:I9"/>
    <mergeCell ref="J9:K9"/>
    <mergeCell ref="L9:M9"/>
    <mergeCell ref="O8:S8"/>
    <mergeCell ref="T8:V9"/>
    <mergeCell ref="B1:C1"/>
    <mergeCell ref="B3:Z3"/>
    <mergeCell ref="B4:U4"/>
    <mergeCell ref="V4:W4"/>
    <mergeCell ref="Y4:Z4"/>
    <mergeCell ref="C5:M5"/>
    <mergeCell ref="S5:T5"/>
    <mergeCell ref="Y5:Z5"/>
    <mergeCell ref="W9:Y9"/>
  </mergeCells>
  <phoneticPr fontId="2"/>
  <conditionalFormatting sqref="C5">
    <cfRule type="cellIs" dxfId="103" priority="713" operator="notEqual">
      <formula>""</formula>
    </cfRule>
  </conditionalFormatting>
  <conditionalFormatting sqref="C10:C44">
    <cfRule type="cellIs" dxfId="102" priority="20" operator="notEqual">
      <formula>""</formula>
    </cfRule>
  </conditionalFormatting>
  <conditionalFormatting sqref="H10:H12">
    <cfRule type="cellIs" dxfId="101" priority="28" operator="notEqual">
      <formula>""</formula>
    </cfRule>
  </conditionalFormatting>
  <conditionalFormatting sqref="H10:H23">
    <cfRule type="cellIs" dxfId="100" priority="33" operator="notEqual">
      <formula>""</formula>
    </cfRule>
  </conditionalFormatting>
  <conditionalFormatting sqref="H10:H44">
    <cfRule type="cellIs" dxfId="99" priority="15" operator="notEqual">
      <formula>0</formula>
    </cfRule>
  </conditionalFormatting>
  <conditionalFormatting sqref="H13:H21">
    <cfRule type="cellIs" dxfId="98" priority="102" operator="notEqual">
      <formula>""</formula>
    </cfRule>
  </conditionalFormatting>
  <conditionalFormatting sqref="H24:H44">
    <cfRule type="cellIs" dxfId="97" priority="14" operator="notEqual">
      <formula>""</formula>
    </cfRule>
  </conditionalFormatting>
  <conditionalFormatting sqref="H10:I12">
    <cfRule type="cellIs" dxfId="96" priority="27" operator="equal">
      <formula>"西暦"</formula>
    </cfRule>
  </conditionalFormatting>
  <conditionalFormatting sqref="H10:I23">
    <cfRule type="cellIs" dxfId="95" priority="32" operator="equal">
      <formula>"西暦"</formula>
    </cfRule>
  </conditionalFormatting>
  <conditionalFormatting sqref="H13:I21">
    <cfRule type="cellIs" dxfId="94" priority="101" operator="equal">
      <formula>"西暦"</formula>
    </cfRule>
  </conditionalFormatting>
  <conditionalFormatting sqref="H24:I44">
    <cfRule type="cellIs" dxfId="93" priority="13" operator="equal">
      <formula>"西暦"</formula>
    </cfRule>
  </conditionalFormatting>
  <conditionalFormatting sqref="J10:J44">
    <cfRule type="cellIs" dxfId="92" priority="18" operator="notEqual">
      <formula>""</formula>
    </cfRule>
    <cfRule type="cellIs" dxfId="91" priority="19" operator="notEqual">
      <formula>0</formula>
    </cfRule>
  </conditionalFormatting>
  <conditionalFormatting sqref="L10:L44">
    <cfRule type="cellIs" dxfId="90" priority="11" operator="notEqual">
      <formula>""</formula>
    </cfRule>
    <cfRule type="cellIs" dxfId="89" priority="12" operator="notEqual">
      <formula>0</formula>
    </cfRule>
  </conditionalFormatting>
  <conditionalFormatting sqref="O10:P44">
    <cfRule type="cellIs" dxfId="88" priority="7" operator="notEqual">
      <formula>""</formula>
    </cfRule>
    <cfRule type="cellIs" dxfId="87" priority="8" operator="notEqual">
      <formula>0</formula>
    </cfRule>
  </conditionalFormatting>
  <conditionalFormatting sqref="R10:S44">
    <cfRule type="cellIs" dxfId="86" priority="2" operator="notEqual">
      <formula>0</formula>
    </cfRule>
    <cfRule type="cellIs" dxfId="85" priority="1" operator="notEqual">
      <formula>""</formula>
    </cfRule>
  </conditionalFormatting>
  <conditionalFormatting sqref="S5">
    <cfRule type="cellIs" dxfId="84" priority="705" operator="notEqual">
      <formula>""</formula>
    </cfRule>
  </conditionalFormatting>
  <conditionalFormatting sqref="V5">
    <cfRule type="cellIs" dxfId="83" priority="704" operator="notEqual">
      <formula>""</formula>
    </cfRule>
  </conditionalFormatting>
  <conditionalFormatting sqref="W10:W44">
    <cfRule type="expression" dxfId="82" priority="111">
      <formula>W10&lt;0</formula>
    </cfRule>
    <cfRule type="expression" dxfId="81" priority="110">
      <formula>X10=""</formula>
    </cfRule>
  </conditionalFormatting>
  <conditionalFormatting sqref="X5">
    <cfRule type="cellIs" dxfId="80" priority="703" operator="notEqual">
      <formula>""</formula>
    </cfRule>
  </conditionalFormatting>
  <conditionalFormatting sqref="X10:X44">
    <cfRule type="cellIs" dxfId="79" priority="109" operator="notEqual">
      <formula>""</formula>
    </cfRule>
  </conditionalFormatting>
  <conditionalFormatting sqref="Y10:Y44">
    <cfRule type="expression" dxfId="78" priority="108">
      <formula>X10=""</formula>
    </cfRule>
  </conditionalFormatting>
  <dataValidations count="7">
    <dataValidation type="list" allowBlank="1" showInputMessage="1" showErrorMessage="1" sqref="N10:N44" xr:uid="{00000000-0002-0000-0100-000000000000}">
      <formula1>#REF!</formula1>
    </dataValidation>
    <dataValidation type="whole" allowBlank="1" showInputMessage="1" showErrorMessage="1" prompt="西暦４ケタ" sqref="H10:I44" xr:uid="{00000000-0002-0000-0100-000001000000}">
      <formula1>2020</formula1>
      <formula2>2100</formula2>
    </dataValidation>
    <dataValidation type="whole" allowBlank="1" showInputMessage="1" showErrorMessage="1" sqref="O10:O44 R10:R44" xr:uid="{00000000-0002-0000-0100-000002000000}">
      <formula1>0</formula1>
      <formula2>33</formula2>
    </dataValidation>
    <dataValidation type="whole" allowBlank="1" showInputMessage="1" showErrorMessage="1" sqref="P10:P44 S10:S44" xr:uid="{00000000-0002-0000-0100-000003000000}">
      <formula1>0</formula1>
      <formula2>59</formula2>
    </dataValidation>
    <dataValidation type="whole" allowBlank="1" showInputMessage="1" showErrorMessage="1" sqref="J10:K44" xr:uid="{00000000-0002-0000-0100-000004000000}">
      <formula1>1</formula1>
      <formula2>12</formula2>
    </dataValidation>
    <dataValidation type="whole" allowBlank="1" showInputMessage="1" showErrorMessage="1" sqref="L10:M44" xr:uid="{00000000-0002-0000-0100-000005000000}">
      <formula1>1</formula1>
      <formula2>31</formula2>
    </dataValidation>
    <dataValidation type="list" allowBlank="1" showInputMessage="1" showErrorMessage="1" sqref="T10:V44" xr:uid="{00000000-0002-0000-0100-000006000000}">
      <formula1>$AU$47:$AU$52</formula1>
    </dataValidation>
  </dataValidations>
  <printOptions horizontalCentered="1" verticalCentered="1"/>
  <pageMargins left="0.59055118110236227" right="0.59055118110236227" top="0.47244094488188981" bottom="0.19685039370078741" header="0.31496062992125984" footer="0.31496062992125984"/>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0883A7-69EE-4617-826A-0989D2DBD770}">
  <dimension ref="A1:BS120"/>
  <sheetViews>
    <sheetView showGridLines="0" zoomScale="93" zoomScaleNormal="93" workbookViewId="0">
      <pane ySplit="9" topLeftCell="A25" activePane="bottomLeft" state="frozen"/>
      <selection activeCell="O55" sqref="O55"/>
      <selection pane="bottomLeft" activeCell="O55" sqref="O55"/>
    </sheetView>
  </sheetViews>
  <sheetFormatPr defaultColWidth="2.625" defaultRowHeight="16.5" customHeight="1" outlineLevelCol="1" x14ac:dyDescent="0.4"/>
  <cols>
    <col min="1" max="1" width="2" style="7" customWidth="1"/>
    <col min="2" max="26" width="3.125" style="10" customWidth="1"/>
    <col min="27" max="27" width="1.875" style="10" customWidth="1"/>
    <col min="28" max="28" width="12.625" style="2" hidden="1" customWidth="1" outlineLevel="1"/>
    <col min="29" max="29" width="7.5" style="2" hidden="1" customWidth="1" outlineLevel="1"/>
    <col min="30" max="30" width="3.25" style="2" hidden="1" customWidth="1" outlineLevel="1"/>
    <col min="31" max="31" width="12.25" style="20" hidden="1" customWidth="1" outlineLevel="1"/>
    <col min="32" max="32" width="2.375" style="20" hidden="1" customWidth="1" outlineLevel="1"/>
    <col min="33" max="34" width="3.25" style="4" hidden="1" customWidth="1" outlineLevel="1"/>
    <col min="35" max="35" width="3.25" style="1" hidden="1" customWidth="1" outlineLevel="1"/>
    <col min="36" max="36" width="7.5" style="5" hidden="1" customWidth="1" outlineLevel="1"/>
    <col min="37" max="37" width="2.375" style="5" hidden="1" customWidth="1" outlineLevel="1"/>
    <col min="38" max="38" width="3.75" style="5" customWidth="1" collapsed="1"/>
    <col min="39" max="39" width="3" style="5" customWidth="1"/>
    <col min="40" max="40" width="9.625" style="5" hidden="1" customWidth="1" outlineLevel="1"/>
    <col min="41" max="42" width="7.25" style="127" hidden="1" customWidth="1" outlineLevel="1"/>
    <col min="43" max="43" width="3.25" style="127" hidden="1" customWidth="1" outlineLevel="1"/>
    <col min="44" max="44" width="7.5" style="127" hidden="1" customWidth="1" outlineLevel="1"/>
    <col min="45" max="46" width="5.25" style="127" hidden="1" customWidth="1" outlineLevel="1"/>
    <col min="47" max="47" width="2.625" style="127" hidden="1" customWidth="1" outlineLevel="1"/>
    <col min="48" max="48" width="3.25" style="127" hidden="1" customWidth="1" outlineLevel="1"/>
    <col min="49" max="49" width="7.5" style="127" hidden="1" customWidth="1" outlineLevel="1"/>
    <col min="50" max="50" width="5" style="6" bestFit="1" customWidth="1" collapsed="1"/>
    <col min="51" max="51" width="5" style="6" bestFit="1" customWidth="1"/>
    <col min="52" max="69" width="2.625" style="6"/>
    <col min="70" max="16384" width="2.625" style="10"/>
  </cols>
  <sheetData>
    <row r="1" spans="1:71" s="1" customFormat="1" ht="13.5" customHeight="1" x14ac:dyDescent="0.4">
      <c r="A1" s="21"/>
      <c r="B1" s="168"/>
      <c r="C1" s="168"/>
      <c r="D1" s="22" t="s">
        <v>94</v>
      </c>
      <c r="F1" s="22"/>
      <c r="H1" s="22"/>
      <c r="I1" s="22"/>
      <c r="J1" s="22"/>
      <c r="K1" s="22"/>
      <c r="L1" s="22"/>
      <c r="M1" s="22"/>
      <c r="N1" s="22"/>
      <c r="O1" s="22"/>
      <c r="AB1" s="42" t="s">
        <v>22</v>
      </c>
      <c r="AC1" s="42"/>
      <c r="AD1" s="42"/>
      <c r="AE1" s="3"/>
      <c r="AF1" s="3"/>
      <c r="AG1" s="3"/>
      <c r="AH1" s="3"/>
      <c r="AI1" s="3"/>
      <c r="AJ1" s="3"/>
      <c r="AK1" s="3"/>
      <c r="AL1" s="5"/>
      <c r="AM1" s="5"/>
      <c r="AN1" s="5"/>
      <c r="AO1" s="127"/>
      <c r="AP1" s="127"/>
      <c r="AQ1" s="127"/>
      <c r="AR1" s="127"/>
      <c r="AS1" s="127"/>
      <c r="AT1" s="127"/>
      <c r="AU1" s="127"/>
      <c r="AV1" s="127"/>
      <c r="AW1" s="127"/>
      <c r="AX1" s="6"/>
      <c r="AY1" s="6"/>
      <c r="AZ1" s="6"/>
      <c r="BA1" s="6"/>
      <c r="BB1" s="6"/>
      <c r="BC1" s="6"/>
      <c r="BD1" s="6"/>
      <c r="BE1" s="6"/>
      <c r="BF1" s="6"/>
      <c r="BG1" s="6"/>
      <c r="BH1" s="6"/>
      <c r="BI1" s="6"/>
      <c r="BJ1" s="6"/>
      <c r="BK1" s="6"/>
      <c r="BL1" s="6"/>
      <c r="BM1" s="6"/>
      <c r="BN1" s="6"/>
      <c r="BO1" s="6"/>
      <c r="BP1" s="6"/>
      <c r="BQ1" s="6"/>
    </row>
    <row r="2" spans="1:71" s="1" customFormat="1" ht="6" customHeight="1" x14ac:dyDescent="0.4">
      <c r="A2" s="21"/>
      <c r="F2" s="22"/>
      <c r="H2" s="22"/>
      <c r="I2" s="22"/>
      <c r="J2" s="22"/>
      <c r="K2" s="22"/>
      <c r="L2" s="22"/>
      <c r="M2" s="22"/>
      <c r="N2" s="22"/>
      <c r="O2" s="22"/>
      <c r="AB2" s="42"/>
      <c r="AC2" s="42"/>
      <c r="AD2" s="42"/>
      <c r="AE2" s="3"/>
      <c r="AF2" s="3"/>
      <c r="AG2" s="3"/>
      <c r="AH2" s="3"/>
      <c r="AI2" s="3"/>
      <c r="AJ2" s="3"/>
      <c r="AK2" s="3"/>
      <c r="AL2" s="5"/>
      <c r="AM2" s="5"/>
      <c r="AN2" s="5"/>
      <c r="AO2" s="127"/>
      <c r="AP2" s="127"/>
      <c r="AQ2" s="127"/>
      <c r="AR2" s="127"/>
      <c r="AS2" s="127"/>
      <c r="AT2" s="127"/>
      <c r="AU2" s="127"/>
      <c r="AV2" s="127"/>
      <c r="AW2" s="127"/>
      <c r="AX2" s="6"/>
      <c r="AY2" s="6"/>
      <c r="AZ2" s="6"/>
      <c r="BA2" s="6"/>
      <c r="BB2" s="6"/>
      <c r="BC2" s="6"/>
      <c r="BD2" s="6"/>
      <c r="BE2" s="6"/>
      <c r="BF2" s="6"/>
      <c r="BG2" s="6"/>
      <c r="BH2" s="6"/>
      <c r="BI2" s="6"/>
      <c r="BJ2" s="6"/>
      <c r="BK2" s="6"/>
      <c r="BL2" s="6"/>
      <c r="BM2" s="6"/>
      <c r="BN2" s="6"/>
      <c r="BO2" s="6"/>
      <c r="BP2" s="6"/>
      <c r="BQ2" s="6"/>
    </row>
    <row r="3" spans="1:71" ht="7.5" customHeight="1" x14ac:dyDescent="0.4">
      <c r="B3" s="274"/>
      <c r="C3" s="275"/>
      <c r="D3" s="275"/>
      <c r="E3" s="275"/>
      <c r="F3" s="275"/>
      <c r="G3" s="275"/>
      <c r="H3" s="275"/>
      <c r="I3" s="275"/>
      <c r="J3" s="275"/>
      <c r="K3" s="275"/>
      <c r="L3" s="275"/>
      <c r="M3" s="275"/>
      <c r="N3" s="275"/>
      <c r="O3" s="275"/>
      <c r="P3" s="275"/>
      <c r="Q3" s="275"/>
      <c r="R3" s="275"/>
      <c r="S3" s="275"/>
      <c r="T3" s="275"/>
      <c r="U3" s="275"/>
      <c r="V3" s="275"/>
      <c r="W3" s="275"/>
      <c r="X3" s="275"/>
      <c r="Y3" s="275"/>
      <c r="Z3" s="276"/>
      <c r="AB3" s="41"/>
      <c r="AC3" s="41"/>
      <c r="AD3" s="41"/>
      <c r="AE3" s="8"/>
      <c r="AF3" s="8"/>
      <c r="AG3" s="9"/>
      <c r="AH3" s="9"/>
      <c r="AI3" s="9"/>
      <c r="AJ3" s="9"/>
      <c r="AK3" s="9"/>
    </row>
    <row r="4" spans="1:71" ht="18.75" customHeight="1" x14ac:dyDescent="0.4">
      <c r="B4" s="277" t="s">
        <v>95</v>
      </c>
      <c r="C4" s="278"/>
      <c r="D4" s="278"/>
      <c r="E4" s="278"/>
      <c r="F4" s="278"/>
      <c r="G4" s="278"/>
      <c r="H4" s="278"/>
      <c r="I4" s="278"/>
      <c r="J4" s="278"/>
      <c r="K4" s="278"/>
      <c r="L4" s="278"/>
      <c r="M4" s="278"/>
      <c r="N4" s="278"/>
      <c r="O4" s="278"/>
      <c r="P4" s="278"/>
      <c r="Q4" s="278"/>
      <c r="R4" s="278"/>
      <c r="S4" s="278"/>
      <c r="T4" s="278"/>
      <c r="U4" s="278"/>
      <c r="V4" s="183"/>
      <c r="W4" s="183"/>
      <c r="X4" s="130"/>
      <c r="Y4" s="279"/>
      <c r="Z4" s="280"/>
      <c r="AA4" s="14"/>
      <c r="AB4" s="41"/>
      <c r="AC4" s="41"/>
      <c r="AD4" s="41"/>
      <c r="AE4" s="8"/>
      <c r="AF4" s="8"/>
      <c r="AG4" s="9"/>
      <c r="AH4" s="9"/>
      <c r="AI4" s="9"/>
      <c r="AJ4" s="9"/>
      <c r="AK4" s="9"/>
      <c r="AO4" s="5"/>
      <c r="BR4" s="6"/>
    </row>
    <row r="5" spans="1:71" ht="15.75" customHeight="1" x14ac:dyDescent="0.4">
      <c r="A5" s="11">
        <v>0</v>
      </c>
      <c r="B5" s="70"/>
      <c r="C5" s="182" t="str">
        <f>IF(利用申込書p.1!N18="","",利用申込書p.1!N18)</f>
        <v/>
      </c>
      <c r="D5" s="182"/>
      <c r="E5" s="182"/>
      <c r="F5" s="182"/>
      <c r="G5" s="182"/>
      <c r="H5" s="182"/>
      <c r="I5" s="182"/>
      <c r="J5" s="182"/>
      <c r="K5" s="182"/>
      <c r="L5" s="182"/>
      <c r="M5" s="182"/>
      <c r="N5" s="90"/>
      <c r="O5" s="90"/>
      <c r="P5" s="90"/>
      <c r="Q5" s="90"/>
      <c r="R5" s="131" t="s">
        <v>29</v>
      </c>
      <c r="S5" s="281" t="str">
        <f>IF(利用申込書p.1!S6="","",利用申込書p.1!S6)</f>
        <v/>
      </c>
      <c r="T5" s="281"/>
      <c r="U5" s="69" t="s">
        <v>3</v>
      </c>
      <c r="V5" s="61" t="str">
        <f>IF(利用申込書p.1!V6="","",利用申込書p.1!V6)</f>
        <v/>
      </c>
      <c r="W5" s="69" t="s">
        <v>4</v>
      </c>
      <c r="X5" s="61" t="str">
        <f>IF(利用申込書p.1!X6="","",利用申込書p.1!X6)</f>
        <v/>
      </c>
      <c r="Y5" s="180" t="s">
        <v>5</v>
      </c>
      <c r="Z5" s="181"/>
      <c r="AB5" s="41"/>
      <c r="AC5" s="41"/>
      <c r="AD5" s="41"/>
      <c r="AE5" s="58"/>
      <c r="AF5" s="8"/>
      <c r="AG5" s="9"/>
      <c r="AH5" s="9"/>
      <c r="AI5" s="9"/>
      <c r="AJ5" s="9"/>
      <c r="AK5" s="9"/>
      <c r="AO5" s="5"/>
      <c r="AP5" s="5"/>
      <c r="BR5" s="6"/>
      <c r="BS5" s="6"/>
    </row>
    <row r="6" spans="1:71" ht="15.75" customHeight="1" x14ac:dyDescent="0.4">
      <c r="B6" s="132"/>
      <c r="C6" s="282" t="s">
        <v>96</v>
      </c>
      <c r="D6" s="282"/>
      <c r="E6" s="282"/>
      <c r="F6" s="282"/>
      <c r="G6" s="282"/>
      <c r="H6" s="282"/>
      <c r="I6" s="282"/>
      <c r="J6" s="282"/>
      <c r="K6" s="282"/>
      <c r="L6" s="282"/>
      <c r="M6" s="282"/>
      <c r="N6" s="282"/>
      <c r="O6" s="282"/>
      <c r="P6" s="282"/>
      <c r="Q6" s="282"/>
      <c r="R6" s="282"/>
      <c r="S6" s="282"/>
      <c r="T6" s="282"/>
      <c r="U6" s="282"/>
      <c r="V6" s="282"/>
      <c r="W6" s="282"/>
      <c r="X6" s="282"/>
      <c r="Y6" s="282"/>
      <c r="Z6" s="71"/>
      <c r="AB6" s="42" t="str">
        <f>IF(C5="","",C5)</f>
        <v/>
      </c>
      <c r="AC6" s="41" t="s">
        <v>100</v>
      </c>
      <c r="AD6" s="41"/>
      <c r="AE6" s="8"/>
      <c r="AF6" s="8"/>
      <c r="AG6" s="9"/>
      <c r="AH6" s="9"/>
      <c r="AI6" s="9"/>
      <c r="AJ6" s="9"/>
      <c r="AK6" s="9"/>
    </row>
    <row r="7" spans="1:71" ht="13.5" customHeight="1" x14ac:dyDescent="0.4">
      <c r="A7" s="7" t="s">
        <v>16</v>
      </c>
      <c r="B7" s="70"/>
      <c r="C7" s="236" t="s">
        <v>21</v>
      </c>
      <c r="D7" s="237"/>
      <c r="E7" s="237"/>
      <c r="F7" s="237"/>
      <c r="G7" s="238"/>
      <c r="H7" s="62"/>
      <c r="I7" s="100" t="s">
        <v>113</v>
      </c>
      <c r="J7" s="100"/>
      <c r="K7" s="101"/>
      <c r="L7" s="101"/>
      <c r="M7" s="100"/>
      <c r="N7" s="100"/>
      <c r="O7" s="100"/>
      <c r="P7" s="100"/>
      <c r="Q7" s="100"/>
      <c r="R7" s="100"/>
      <c r="S7" s="100"/>
      <c r="T7" s="100"/>
      <c r="U7" s="100"/>
      <c r="V7" s="101"/>
      <c r="W7" s="101"/>
      <c r="X7" s="100"/>
      <c r="Y7" s="139"/>
      <c r="Z7" s="133"/>
      <c r="AB7" s="41"/>
      <c r="AC7" s="41"/>
      <c r="AD7" s="41"/>
      <c r="AE7" s="8"/>
      <c r="AF7" s="8"/>
      <c r="AG7" s="9"/>
      <c r="AH7" s="9"/>
      <c r="AI7" s="9"/>
      <c r="AJ7" s="9"/>
      <c r="AK7" s="9"/>
      <c r="AL7" s="1"/>
      <c r="AM7" s="1"/>
      <c r="AN7" s="6"/>
      <c r="AO7" s="5"/>
      <c r="AP7" s="5"/>
      <c r="AQ7" s="5"/>
      <c r="AR7" s="5"/>
      <c r="AS7" s="5"/>
      <c r="AT7" s="5"/>
      <c r="AU7" s="5"/>
      <c r="AV7" s="5"/>
      <c r="BR7" s="6"/>
      <c r="BS7" s="6"/>
    </row>
    <row r="8" spans="1:71" ht="14.25" customHeight="1" x14ac:dyDescent="0.4">
      <c r="B8" s="70"/>
      <c r="C8" s="239"/>
      <c r="D8" s="240"/>
      <c r="E8" s="240"/>
      <c r="F8" s="240"/>
      <c r="G8" s="241"/>
      <c r="H8" s="199" t="s">
        <v>17</v>
      </c>
      <c r="I8" s="206"/>
      <c r="J8" s="206"/>
      <c r="K8" s="206"/>
      <c r="L8" s="206"/>
      <c r="M8" s="206"/>
      <c r="N8" s="200"/>
      <c r="O8" s="199" t="s">
        <v>114</v>
      </c>
      <c r="P8" s="206"/>
      <c r="Q8" s="206"/>
      <c r="R8" s="206"/>
      <c r="S8" s="200"/>
      <c r="T8" s="252" t="s">
        <v>18</v>
      </c>
      <c r="U8" s="226"/>
      <c r="V8" s="226"/>
      <c r="W8" s="78"/>
      <c r="X8" s="78"/>
      <c r="Y8" s="80"/>
      <c r="Z8" s="133"/>
      <c r="AB8" s="41"/>
      <c r="AC8" s="41"/>
      <c r="AD8" s="41"/>
      <c r="AE8" s="8"/>
      <c r="AF8" s="8"/>
      <c r="AG8" s="9"/>
      <c r="AH8" s="9"/>
      <c r="AI8" s="9"/>
      <c r="AJ8" s="9"/>
      <c r="AK8" s="9"/>
      <c r="AL8" s="1"/>
      <c r="AM8" s="1"/>
      <c r="AN8" s="6"/>
      <c r="AO8" s="5"/>
      <c r="AP8" s="5"/>
      <c r="AQ8" s="5"/>
      <c r="AR8" s="5"/>
      <c r="AS8" s="5"/>
      <c r="AT8" s="5"/>
      <c r="AU8" s="5"/>
      <c r="AV8" s="5"/>
      <c r="BR8" s="6"/>
      <c r="BS8" s="6"/>
    </row>
    <row r="9" spans="1:71" ht="14.25" customHeight="1" x14ac:dyDescent="0.4">
      <c r="B9" s="70"/>
      <c r="C9" s="242"/>
      <c r="D9" s="243"/>
      <c r="E9" s="243"/>
      <c r="F9" s="243"/>
      <c r="G9" s="244"/>
      <c r="H9" s="199" t="s">
        <v>3</v>
      </c>
      <c r="I9" s="200"/>
      <c r="J9" s="199" t="s">
        <v>19</v>
      </c>
      <c r="K9" s="200"/>
      <c r="L9" s="250" t="s">
        <v>5</v>
      </c>
      <c r="M9" s="251"/>
      <c r="N9" s="102" t="s">
        <v>20</v>
      </c>
      <c r="O9" s="103" t="s">
        <v>115</v>
      </c>
      <c r="P9" s="103" t="s">
        <v>116</v>
      </c>
      <c r="Q9" s="68" t="s">
        <v>117</v>
      </c>
      <c r="R9" s="104" t="s">
        <v>115</v>
      </c>
      <c r="S9" s="103" t="s">
        <v>116</v>
      </c>
      <c r="T9" s="253"/>
      <c r="U9" s="254"/>
      <c r="V9" s="254"/>
      <c r="W9" s="199" t="s">
        <v>134</v>
      </c>
      <c r="X9" s="206"/>
      <c r="Y9" s="200"/>
      <c r="Z9" s="133"/>
      <c r="AB9" s="41" t="s">
        <v>135</v>
      </c>
      <c r="AC9" s="57" t="s">
        <v>3</v>
      </c>
      <c r="AD9" s="57" t="s">
        <v>19</v>
      </c>
      <c r="AE9" s="57" t="s">
        <v>5</v>
      </c>
      <c r="AF9" s="57" t="s">
        <v>115</v>
      </c>
      <c r="AG9" s="57" t="s">
        <v>116</v>
      </c>
      <c r="AH9" s="57" t="s">
        <v>115</v>
      </c>
      <c r="AI9" s="57" t="s">
        <v>116</v>
      </c>
      <c r="AJ9" s="57" t="s">
        <v>141</v>
      </c>
      <c r="AK9" s="57" t="s">
        <v>142</v>
      </c>
      <c r="AL9" s="1"/>
      <c r="AM9" s="1"/>
      <c r="AN9" s="6"/>
      <c r="AO9" s="5"/>
      <c r="AP9" s="5"/>
      <c r="AQ9" s="5"/>
      <c r="AR9" s="5"/>
      <c r="AS9" s="5"/>
      <c r="AT9" s="5"/>
      <c r="AU9" s="5"/>
      <c r="AV9" s="5"/>
      <c r="BR9" s="6"/>
      <c r="BS9" s="6"/>
    </row>
    <row r="10" spans="1:71" ht="18" customHeight="1" x14ac:dyDescent="0.4">
      <c r="B10" s="105">
        <v>42</v>
      </c>
      <c r="C10" s="247"/>
      <c r="D10" s="248"/>
      <c r="E10" s="248"/>
      <c r="F10" s="248"/>
      <c r="G10" s="249"/>
      <c r="H10" s="214"/>
      <c r="I10" s="215"/>
      <c r="J10" s="212"/>
      <c r="K10" s="213"/>
      <c r="L10" s="212"/>
      <c r="M10" s="213"/>
      <c r="N10" s="63" t="str">
        <f t="shared" ref="N10:N44" si="0">IF(ISERROR(DATE(H10,J10,L10)),"",DATE(H10,J10,L10))</f>
        <v/>
      </c>
      <c r="O10" s="64"/>
      <c r="P10" s="65"/>
      <c r="Q10" s="106" t="s">
        <v>117</v>
      </c>
      <c r="R10" s="64"/>
      <c r="S10" s="65"/>
      <c r="T10" s="255" t="str">
        <f>IF(AJ10="","",AJ10)</f>
        <v/>
      </c>
      <c r="U10" s="256"/>
      <c r="V10" s="257"/>
      <c r="W10" s="48" t="s">
        <v>99</v>
      </c>
      <c r="X10" s="138" t="str">
        <f>IF(AK10=0,"",AK10)</f>
        <v/>
      </c>
      <c r="Y10" s="59" t="s">
        <v>98</v>
      </c>
      <c r="Z10" s="133"/>
      <c r="AB10" s="42" t="str">
        <f t="shared" ref="AB10:AB44" si="1">IF(C10="","",C10)</f>
        <v/>
      </c>
      <c r="AC10" s="43" t="str">
        <f t="shared" ref="AC10:AC44" si="2">IF(H10="","",H10)</f>
        <v/>
      </c>
      <c r="AD10" s="44" t="str">
        <f t="shared" ref="AD10:AD44" si="3">IF(J10="","",J10)</f>
        <v/>
      </c>
      <c r="AE10" s="44" t="str">
        <f t="shared" ref="AE10:AE44" si="4">IF(L10="","",L10)</f>
        <v/>
      </c>
      <c r="AF10" s="45" t="str">
        <f t="shared" ref="AF10:AG25" si="5">IF(O10="","",O10)</f>
        <v/>
      </c>
      <c r="AG10" s="45" t="str">
        <f t="shared" si="5"/>
        <v/>
      </c>
      <c r="AH10" s="45" t="str">
        <f t="shared" ref="AH10:AI25" si="6">IF(R10="","",R10)</f>
        <v/>
      </c>
      <c r="AI10" s="45" t="str">
        <f t="shared" si="6"/>
        <v/>
      </c>
      <c r="AJ10" s="66" t="str">
        <f t="shared" ref="AJ10:AJ44" si="7">IF(ISERROR(VLOOKUP(AQ10,$AT$47:$AW$52,2,FALSE)),"",VLOOKUP(AQ10,$AT$47:$AW$52,2,FALSE))</f>
        <v/>
      </c>
      <c r="AK10" s="45">
        <f t="shared" ref="AK10:AK44" si="8">IF(OR(AO10=0,AP10=0),0,IF(AO10&lt;AR10,ROUNDUP((AR10-AO10)/60,0),0)+IF(AP10&gt;AS10,ROUNDUP((AP10-AS10)/60,0),0))</f>
        <v>0</v>
      </c>
      <c r="AO10" s="116">
        <f t="shared" ref="AO10:AO44" si="9">O10*60+P10</f>
        <v>0</v>
      </c>
      <c r="AP10" s="117">
        <f t="shared" ref="AP10:AP44" si="10">R10*60+S10</f>
        <v>0</v>
      </c>
      <c r="AQ10" s="128" t="str">
        <f>IF(AO10=0,"",(IF(AND(AO10&lt;780,AP10&lt;=780),11,IF(AND(AO10&lt;780,AP10&lt;=1080),12,IF(AND(AO10&lt;780,AP10&gt;=1080),13,IF(AND(AO10&lt;=1020,AP10&lt;=1080),22,IF(AND(AO10&lt;=1020,AP10&lt;=1320),23,33)))))))</f>
        <v/>
      </c>
      <c r="AR10" s="128">
        <f t="shared" ref="AR10:AR44" si="11">IF(ISERROR(VLOOKUP(AQ10,$AT$47:$AW$52,3,FALSE)),0,VLOOKUP(AQ10,$AT$47:$AW$52,3,FALSE))</f>
        <v>0</v>
      </c>
      <c r="AS10" s="118">
        <f t="shared" ref="AS10:AS44" si="12">IF(ISERROR(VLOOKUP(AQ10,$AT$47:$AW$52,4,FALSE)),0,VLOOKUP(AQ10,$AT$47:$AW$52,4,FALSE))</f>
        <v>0</v>
      </c>
      <c r="AT10" s="5"/>
      <c r="AU10" s="5"/>
      <c r="AV10" s="5"/>
      <c r="AW10" s="5"/>
      <c r="AX10" s="5"/>
      <c r="AY10" s="5"/>
      <c r="BO10" s="10"/>
      <c r="BP10" s="10"/>
      <c r="BQ10" s="10"/>
    </row>
    <row r="11" spans="1:71" ht="18" customHeight="1" x14ac:dyDescent="0.4">
      <c r="B11" s="105">
        <f>B10+1</f>
        <v>43</v>
      </c>
      <c r="C11" s="247"/>
      <c r="D11" s="248"/>
      <c r="E11" s="248"/>
      <c r="F11" s="248"/>
      <c r="G11" s="249"/>
      <c r="H11" s="214"/>
      <c r="I11" s="215"/>
      <c r="J11" s="212"/>
      <c r="K11" s="213"/>
      <c r="L11" s="212"/>
      <c r="M11" s="213"/>
      <c r="N11" s="63" t="str">
        <f t="shared" si="0"/>
        <v/>
      </c>
      <c r="O11" s="64"/>
      <c r="P11" s="65"/>
      <c r="Q11" s="106" t="s">
        <v>117</v>
      </c>
      <c r="R11" s="64"/>
      <c r="S11" s="65"/>
      <c r="T11" s="255" t="str">
        <f>IF(AJ11="","",AJ11)</f>
        <v/>
      </c>
      <c r="U11" s="256"/>
      <c r="V11" s="257"/>
      <c r="W11" s="48" t="s">
        <v>99</v>
      </c>
      <c r="X11" s="138" t="str">
        <f t="shared" ref="X11:X44" si="13">IF(AK11=0,"",AK11)</f>
        <v/>
      </c>
      <c r="Y11" s="59" t="s">
        <v>98</v>
      </c>
      <c r="Z11" s="133"/>
      <c r="AB11" s="42" t="str">
        <f t="shared" si="1"/>
        <v/>
      </c>
      <c r="AC11" s="43" t="str">
        <f t="shared" si="2"/>
        <v/>
      </c>
      <c r="AD11" s="44" t="str">
        <f t="shared" si="3"/>
        <v/>
      </c>
      <c r="AE11" s="44" t="str">
        <f t="shared" si="4"/>
        <v/>
      </c>
      <c r="AF11" s="45" t="str">
        <f t="shared" si="5"/>
        <v/>
      </c>
      <c r="AG11" s="45" t="str">
        <f t="shared" si="5"/>
        <v/>
      </c>
      <c r="AH11" s="45" t="str">
        <f t="shared" si="6"/>
        <v/>
      </c>
      <c r="AI11" s="45" t="str">
        <f t="shared" si="6"/>
        <v/>
      </c>
      <c r="AJ11" s="66" t="str">
        <f t="shared" si="7"/>
        <v/>
      </c>
      <c r="AK11" s="45">
        <f t="shared" si="8"/>
        <v>0</v>
      </c>
      <c r="AL11" s="1"/>
      <c r="AM11" s="1"/>
      <c r="AN11" s="6"/>
      <c r="AO11" s="121">
        <f t="shared" si="9"/>
        <v>0</v>
      </c>
      <c r="AP11" s="122">
        <f t="shared" si="10"/>
        <v>0</v>
      </c>
      <c r="AQ11" s="119" t="str">
        <f t="shared" ref="AQ11:AQ44" si="14">IF(AO11=0,"",(IF(AND(AO11&lt;780,AP11&lt;=780),11,IF(AND(AO11&lt;780,AP11&lt;=1080),12,IF(AND(AO11&lt;780,AP11&gt;=1080),13,IF(AND(AO11&lt;=1020,AP11&lt;=1080),22,IF(AND(AO11&lt;=1020,AP11&lt;=1320),23,33)))))))</f>
        <v/>
      </c>
      <c r="AR11" s="119">
        <f t="shared" si="11"/>
        <v>0</v>
      </c>
      <c r="AS11" s="123">
        <f t="shared" si="12"/>
        <v>0</v>
      </c>
      <c r="AX11" s="5"/>
      <c r="AY11" s="5"/>
      <c r="AZ11" s="5"/>
      <c r="BA11" s="5"/>
      <c r="BQ11" s="10"/>
    </row>
    <row r="12" spans="1:71" ht="18" customHeight="1" x14ac:dyDescent="0.4">
      <c r="B12" s="105">
        <f t="shared" ref="B12:B44" si="15">B11+1</f>
        <v>44</v>
      </c>
      <c r="C12" s="247"/>
      <c r="D12" s="248"/>
      <c r="E12" s="248"/>
      <c r="F12" s="248"/>
      <c r="G12" s="249"/>
      <c r="H12" s="214"/>
      <c r="I12" s="215"/>
      <c r="J12" s="212"/>
      <c r="K12" s="213"/>
      <c r="L12" s="212"/>
      <c r="M12" s="213"/>
      <c r="N12" s="63" t="str">
        <f t="shared" si="0"/>
        <v/>
      </c>
      <c r="O12" s="64"/>
      <c r="P12" s="65"/>
      <c r="Q12" s="106" t="s">
        <v>117</v>
      </c>
      <c r="R12" s="64"/>
      <c r="S12" s="65"/>
      <c r="T12" s="255" t="str">
        <f>IF(AJ12="","",AJ12)</f>
        <v/>
      </c>
      <c r="U12" s="256"/>
      <c r="V12" s="257"/>
      <c r="W12" s="48" t="s">
        <v>99</v>
      </c>
      <c r="X12" s="138" t="str">
        <f t="shared" si="13"/>
        <v/>
      </c>
      <c r="Y12" s="59" t="s">
        <v>98</v>
      </c>
      <c r="Z12" s="133"/>
      <c r="AB12" s="42" t="str">
        <f t="shared" si="1"/>
        <v/>
      </c>
      <c r="AC12" s="43" t="str">
        <f t="shared" si="2"/>
        <v/>
      </c>
      <c r="AD12" s="44" t="str">
        <f t="shared" si="3"/>
        <v/>
      </c>
      <c r="AE12" s="44" t="str">
        <f t="shared" si="4"/>
        <v/>
      </c>
      <c r="AF12" s="45" t="str">
        <f t="shared" si="5"/>
        <v/>
      </c>
      <c r="AG12" s="45" t="str">
        <f t="shared" si="5"/>
        <v/>
      </c>
      <c r="AH12" s="45" t="str">
        <f t="shared" si="6"/>
        <v/>
      </c>
      <c r="AI12" s="45" t="str">
        <f t="shared" si="6"/>
        <v/>
      </c>
      <c r="AJ12" s="66" t="str">
        <f t="shared" si="7"/>
        <v/>
      </c>
      <c r="AK12" s="45">
        <f t="shared" si="8"/>
        <v>0</v>
      </c>
      <c r="AL12" s="1"/>
      <c r="AM12" s="1"/>
      <c r="AN12" s="6"/>
      <c r="AO12" s="121">
        <f t="shared" si="9"/>
        <v>0</v>
      </c>
      <c r="AP12" s="122">
        <f t="shared" si="10"/>
        <v>0</v>
      </c>
      <c r="AQ12" s="119" t="str">
        <f t="shared" si="14"/>
        <v/>
      </c>
      <c r="AR12" s="119">
        <f t="shared" si="11"/>
        <v>0</v>
      </c>
      <c r="AS12" s="123">
        <f t="shared" si="12"/>
        <v>0</v>
      </c>
      <c r="AX12" s="5"/>
      <c r="AY12" s="5"/>
      <c r="AZ12" s="5"/>
      <c r="BA12" s="5"/>
      <c r="BQ12" s="10"/>
    </row>
    <row r="13" spans="1:71" ht="18" customHeight="1" x14ac:dyDescent="0.4">
      <c r="B13" s="105">
        <f t="shared" si="15"/>
        <v>45</v>
      </c>
      <c r="C13" s="247"/>
      <c r="D13" s="248"/>
      <c r="E13" s="248"/>
      <c r="F13" s="248"/>
      <c r="G13" s="249"/>
      <c r="H13" s="214"/>
      <c r="I13" s="215"/>
      <c r="J13" s="212"/>
      <c r="K13" s="213"/>
      <c r="L13" s="212"/>
      <c r="M13" s="213"/>
      <c r="N13" s="63" t="str">
        <f t="shared" si="0"/>
        <v/>
      </c>
      <c r="O13" s="64"/>
      <c r="P13" s="65"/>
      <c r="Q13" s="106" t="s">
        <v>117</v>
      </c>
      <c r="R13" s="64"/>
      <c r="S13" s="65"/>
      <c r="T13" s="255" t="str">
        <f t="shared" ref="T13:T44" si="16">IF(AJ13="","",AJ13)</f>
        <v/>
      </c>
      <c r="U13" s="256"/>
      <c r="V13" s="257"/>
      <c r="W13" s="48" t="s">
        <v>99</v>
      </c>
      <c r="X13" s="138" t="str">
        <f t="shared" si="13"/>
        <v/>
      </c>
      <c r="Y13" s="59" t="s">
        <v>98</v>
      </c>
      <c r="Z13" s="133"/>
      <c r="AB13" s="42" t="str">
        <f t="shared" si="1"/>
        <v/>
      </c>
      <c r="AC13" s="43" t="str">
        <f t="shared" si="2"/>
        <v/>
      </c>
      <c r="AD13" s="44" t="str">
        <f t="shared" si="3"/>
        <v/>
      </c>
      <c r="AE13" s="44" t="str">
        <f t="shared" si="4"/>
        <v/>
      </c>
      <c r="AF13" s="45" t="str">
        <f t="shared" si="5"/>
        <v/>
      </c>
      <c r="AG13" s="45" t="str">
        <f t="shared" si="5"/>
        <v/>
      </c>
      <c r="AH13" s="45" t="str">
        <f t="shared" si="6"/>
        <v/>
      </c>
      <c r="AI13" s="45" t="str">
        <f t="shared" si="6"/>
        <v/>
      </c>
      <c r="AJ13" s="66" t="str">
        <f t="shared" si="7"/>
        <v/>
      </c>
      <c r="AK13" s="45">
        <f t="shared" si="8"/>
        <v>0</v>
      </c>
      <c r="AL13" s="1"/>
      <c r="AM13" s="1"/>
      <c r="AN13" s="6"/>
      <c r="AO13" s="121">
        <f t="shared" si="9"/>
        <v>0</v>
      </c>
      <c r="AP13" s="122">
        <f t="shared" si="10"/>
        <v>0</v>
      </c>
      <c r="AQ13" s="119" t="str">
        <f t="shared" si="14"/>
        <v/>
      </c>
      <c r="AR13" s="119">
        <f t="shared" si="11"/>
        <v>0</v>
      </c>
      <c r="AS13" s="123">
        <f t="shared" si="12"/>
        <v>0</v>
      </c>
      <c r="AX13" s="5"/>
      <c r="AY13" s="5"/>
      <c r="AZ13" s="5"/>
      <c r="BA13" s="5"/>
      <c r="BQ13" s="10"/>
    </row>
    <row r="14" spans="1:71" ht="18" customHeight="1" x14ac:dyDescent="0.4">
      <c r="B14" s="105">
        <f t="shared" si="15"/>
        <v>46</v>
      </c>
      <c r="C14" s="247"/>
      <c r="D14" s="248"/>
      <c r="E14" s="248"/>
      <c r="F14" s="248"/>
      <c r="G14" s="249"/>
      <c r="H14" s="214"/>
      <c r="I14" s="215"/>
      <c r="J14" s="212"/>
      <c r="K14" s="213"/>
      <c r="L14" s="212"/>
      <c r="M14" s="213"/>
      <c r="N14" s="63" t="str">
        <f t="shared" si="0"/>
        <v/>
      </c>
      <c r="O14" s="64"/>
      <c r="P14" s="65"/>
      <c r="Q14" s="106" t="s">
        <v>117</v>
      </c>
      <c r="R14" s="64"/>
      <c r="S14" s="65"/>
      <c r="T14" s="255" t="str">
        <f t="shared" si="16"/>
        <v/>
      </c>
      <c r="U14" s="256"/>
      <c r="V14" s="257"/>
      <c r="W14" s="48" t="s">
        <v>99</v>
      </c>
      <c r="X14" s="138" t="str">
        <f t="shared" si="13"/>
        <v/>
      </c>
      <c r="Y14" s="59" t="s">
        <v>98</v>
      </c>
      <c r="Z14" s="133"/>
      <c r="AB14" s="42" t="str">
        <f t="shared" si="1"/>
        <v/>
      </c>
      <c r="AC14" s="43" t="str">
        <f t="shared" si="2"/>
        <v/>
      </c>
      <c r="AD14" s="44" t="str">
        <f t="shared" si="3"/>
        <v/>
      </c>
      <c r="AE14" s="44" t="str">
        <f t="shared" si="4"/>
        <v/>
      </c>
      <c r="AF14" s="45" t="str">
        <f t="shared" si="5"/>
        <v/>
      </c>
      <c r="AG14" s="45" t="str">
        <f t="shared" si="5"/>
        <v/>
      </c>
      <c r="AH14" s="45" t="str">
        <f t="shared" si="6"/>
        <v/>
      </c>
      <c r="AI14" s="45" t="str">
        <f t="shared" si="6"/>
        <v/>
      </c>
      <c r="AJ14" s="66" t="str">
        <f t="shared" si="7"/>
        <v/>
      </c>
      <c r="AK14" s="45">
        <f t="shared" si="8"/>
        <v>0</v>
      </c>
      <c r="AL14" s="1"/>
      <c r="AM14" s="1"/>
      <c r="AN14" s="6"/>
      <c r="AO14" s="121">
        <f t="shared" si="9"/>
        <v>0</v>
      </c>
      <c r="AP14" s="122">
        <f t="shared" si="10"/>
        <v>0</v>
      </c>
      <c r="AQ14" s="119" t="str">
        <f t="shared" si="14"/>
        <v/>
      </c>
      <c r="AR14" s="119">
        <f t="shared" si="11"/>
        <v>0</v>
      </c>
      <c r="AS14" s="123">
        <f t="shared" si="12"/>
        <v>0</v>
      </c>
      <c r="AX14" s="5"/>
      <c r="AY14" s="5"/>
      <c r="AZ14" s="5"/>
      <c r="BA14" s="5"/>
      <c r="BQ14" s="10"/>
    </row>
    <row r="15" spans="1:71" ht="18" customHeight="1" x14ac:dyDescent="0.4">
      <c r="B15" s="105">
        <f t="shared" si="15"/>
        <v>47</v>
      </c>
      <c r="C15" s="247"/>
      <c r="D15" s="248"/>
      <c r="E15" s="248"/>
      <c r="F15" s="248"/>
      <c r="G15" s="249"/>
      <c r="H15" s="214"/>
      <c r="I15" s="215"/>
      <c r="J15" s="212"/>
      <c r="K15" s="213"/>
      <c r="L15" s="212"/>
      <c r="M15" s="213"/>
      <c r="N15" s="63" t="str">
        <f t="shared" si="0"/>
        <v/>
      </c>
      <c r="O15" s="64"/>
      <c r="P15" s="65"/>
      <c r="Q15" s="106" t="s">
        <v>117</v>
      </c>
      <c r="R15" s="64"/>
      <c r="S15" s="65"/>
      <c r="T15" s="255" t="str">
        <f t="shared" si="16"/>
        <v/>
      </c>
      <c r="U15" s="256"/>
      <c r="V15" s="257"/>
      <c r="W15" s="48" t="s">
        <v>99</v>
      </c>
      <c r="X15" s="138" t="str">
        <f t="shared" si="13"/>
        <v/>
      </c>
      <c r="Y15" s="59" t="s">
        <v>98</v>
      </c>
      <c r="Z15" s="133"/>
      <c r="AB15" s="42" t="str">
        <f t="shared" si="1"/>
        <v/>
      </c>
      <c r="AC15" s="43" t="str">
        <f t="shared" si="2"/>
        <v/>
      </c>
      <c r="AD15" s="44" t="str">
        <f t="shared" si="3"/>
        <v/>
      </c>
      <c r="AE15" s="44" t="str">
        <f t="shared" si="4"/>
        <v/>
      </c>
      <c r="AF15" s="45" t="str">
        <f t="shared" si="5"/>
        <v/>
      </c>
      <c r="AG15" s="45" t="str">
        <f t="shared" si="5"/>
        <v/>
      </c>
      <c r="AH15" s="45" t="str">
        <f t="shared" si="6"/>
        <v/>
      </c>
      <c r="AI15" s="45" t="str">
        <f t="shared" si="6"/>
        <v/>
      </c>
      <c r="AJ15" s="66" t="str">
        <f t="shared" si="7"/>
        <v/>
      </c>
      <c r="AK15" s="45">
        <f t="shared" si="8"/>
        <v>0</v>
      </c>
      <c r="AL15" s="1"/>
      <c r="AM15" s="1"/>
      <c r="AN15" s="6"/>
      <c r="AO15" s="121">
        <f t="shared" si="9"/>
        <v>0</v>
      </c>
      <c r="AP15" s="122">
        <f t="shared" si="10"/>
        <v>0</v>
      </c>
      <c r="AQ15" s="119" t="str">
        <f t="shared" si="14"/>
        <v/>
      </c>
      <c r="AR15" s="119">
        <f t="shared" si="11"/>
        <v>0</v>
      </c>
      <c r="AS15" s="123">
        <f t="shared" si="12"/>
        <v>0</v>
      </c>
      <c r="AX15" s="5"/>
      <c r="AY15" s="5"/>
      <c r="AZ15" s="5"/>
      <c r="BA15" s="5"/>
      <c r="BQ15" s="10"/>
    </row>
    <row r="16" spans="1:71" ht="18" customHeight="1" x14ac:dyDescent="0.4">
      <c r="B16" s="105">
        <f t="shared" si="15"/>
        <v>48</v>
      </c>
      <c r="C16" s="247"/>
      <c r="D16" s="248"/>
      <c r="E16" s="248"/>
      <c r="F16" s="248"/>
      <c r="G16" s="249"/>
      <c r="H16" s="214"/>
      <c r="I16" s="215"/>
      <c r="J16" s="212"/>
      <c r="K16" s="213"/>
      <c r="L16" s="212"/>
      <c r="M16" s="213"/>
      <c r="N16" s="63" t="str">
        <f t="shared" si="0"/>
        <v/>
      </c>
      <c r="O16" s="64"/>
      <c r="P16" s="65"/>
      <c r="Q16" s="106" t="s">
        <v>117</v>
      </c>
      <c r="R16" s="64"/>
      <c r="S16" s="65"/>
      <c r="T16" s="255" t="str">
        <f t="shared" si="16"/>
        <v/>
      </c>
      <c r="U16" s="256"/>
      <c r="V16" s="257"/>
      <c r="W16" s="48" t="s">
        <v>99</v>
      </c>
      <c r="X16" s="138" t="str">
        <f t="shared" si="13"/>
        <v/>
      </c>
      <c r="Y16" s="59" t="s">
        <v>98</v>
      </c>
      <c r="Z16" s="133"/>
      <c r="AA16" s="19"/>
      <c r="AB16" s="42" t="str">
        <f t="shared" si="1"/>
        <v/>
      </c>
      <c r="AC16" s="43" t="str">
        <f t="shared" si="2"/>
        <v/>
      </c>
      <c r="AD16" s="44" t="str">
        <f t="shared" si="3"/>
        <v/>
      </c>
      <c r="AE16" s="44" t="str">
        <f t="shared" si="4"/>
        <v/>
      </c>
      <c r="AF16" s="45" t="str">
        <f t="shared" si="5"/>
        <v/>
      </c>
      <c r="AG16" s="45" t="str">
        <f t="shared" si="5"/>
        <v/>
      </c>
      <c r="AH16" s="45" t="str">
        <f t="shared" si="6"/>
        <v/>
      </c>
      <c r="AI16" s="45" t="str">
        <f t="shared" si="6"/>
        <v/>
      </c>
      <c r="AJ16" s="66" t="str">
        <f t="shared" si="7"/>
        <v/>
      </c>
      <c r="AK16" s="45">
        <f t="shared" si="8"/>
        <v>0</v>
      </c>
      <c r="AL16" s="1"/>
      <c r="AM16" s="1"/>
      <c r="AN16" s="6"/>
      <c r="AO16" s="121">
        <f t="shared" si="9"/>
        <v>0</v>
      </c>
      <c r="AP16" s="122">
        <f t="shared" si="10"/>
        <v>0</v>
      </c>
      <c r="AQ16" s="119" t="str">
        <f t="shared" si="14"/>
        <v/>
      </c>
      <c r="AR16" s="119">
        <f t="shared" si="11"/>
        <v>0</v>
      </c>
      <c r="AS16" s="123">
        <f t="shared" si="12"/>
        <v>0</v>
      </c>
      <c r="AX16" s="5"/>
      <c r="AY16" s="5"/>
      <c r="AZ16" s="5"/>
      <c r="BA16" s="5"/>
      <c r="BQ16" s="10"/>
    </row>
    <row r="17" spans="2:69" ht="18" customHeight="1" x14ac:dyDescent="0.4">
      <c r="B17" s="105">
        <f t="shared" si="15"/>
        <v>49</v>
      </c>
      <c r="C17" s="247"/>
      <c r="D17" s="248"/>
      <c r="E17" s="248"/>
      <c r="F17" s="248"/>
      <c r="G17" s="249"/>
      <c r="H17" s="214"/>
      <c r="I17" s="215"/>
      <c r="J17" s="212"/>
      <c r="K17" s="213"/>
      <c r="L17" s="212"/>
      <c r="M17" s="213"/>
      <c r="N17" s="63" t="str">
        <f t="shared" si="0"/>
        <v/>
      </c>
      <c r="O17" s="64"/>
      <c r="P17" s="65"/>
      <c r="Q17" s="106" t="s">
        <v>117</v>
      </c>
      <c r="R17" s="64"/>
      <c r="S17" s="65"/>
      <c r="T17" s="255" t="str">
        <f t="shared" si="16"/>
        <v/>
      </c>
      <c r="U17" s="256"/>
      <c r="V17" s="257"/>
      <c r="W17" s="48" t="s">
        <v>99</v>
      </c>
      <c r="X17" s="138" t="str">
        <f t="shared" si="13"/>
        <v/>
      </c>
      <c r="Y17" s="59" t="s">
        <v>98</v>
      </c>
      <c r="Z17" s="133"/>
      <c r="AA17" s="19"/>
      <c r="AB17" s="42" t="str">
        <f t="shared" si="1"/>
        <v/>
      </c>
      <c r="AC17" s="43" t="str">
        <f t="shared" si="2"/>
        <v/>
      </c>
      <c r="AD17" s="44" t="str">
        <f t="shared" si="3"/>
        <v/>
      </c>
      <c r="AE17" s="44" t="str">
        <f t="shared" si="4"/>
        <v/>
      </c>
      <c r="AF17" s="45" t="str">
        <f t="shared" si="5"/>
        <v/>
      </c>
      <c r="AG17" s="45" t="str">
        <f t="shared" si="5"/>
        <v/>
      </c>
      <c r="AH17" s="45" t="str">
        <f t="shared" si="6"/>
        <v/>
      </c>
      <c r="AI17" s="45" t="str">
        <f t="shared" si="6"/>
        <v/>
      </c>
      <c r="AJ17" s="66" t="str">
        <f t="shared" si="7"/>
        <v/>
      </c>
      <c r="AK17" s="45">
        <f t="shared" si="8"/>
        <v>0</v>
      </c>
      <c r="AO17" s="121">
        <f t="shared" si="9"/>
        <v>0</v>
      </c>
      <c r="AP17" s="122">
        <f t="shared" si="10"/>
        <v>0</v>
      </c>
      <c r="AQ17" s="119" t="str">
        <f t="shared" si="14"/>
        <v/>
      </c>
      <c r="AR17" s="119">
        <f t="shared" si="11"/>
        <v>0</v>
      </c>
      <c r="AS17" s="123">
        <f t="shared" si="12"/>
        <v>0</v>
      </c>
      <c r="BL17" s="10"/>
      <c r="BM17" s="10"/>
      <c r="BN17" s="10"/>
      <c r="BO17" s="10"/>
      <c r="BP17" s="10"/>
      <c r="BQ17" s="10"/>
    </row>
    <row r="18" spans="2:69" ht="18" customHeight="1" x14ac:dyDescent="0.4">
      <c r="B18" s="105">
        <f t="shared" si="15"/>
        <v>50</v>
      </c>
      <c r="C18" s="247"/>
      <c r="D18" s="248"/>
      <c r="E18" s="248"/>
      <c r="F18" s="248"/>
      <c r="G18" s="249"/>
      <c r="H18" s="214"/>
      <c r="I18" s="215"/>
      <c r="J18" s="212"/>
      <c r="K18" s="213"/>
      <c r="L18" s="212"/>
      <c r="M18" s="213"/>
      <c r="N18" s="63" t="str">
        <f t="shared" si="0"/>
        <v/>
      </c>
      <c r="O18" s="64"/>
      <c r="P18" s="65"/>
      <c r="Q18" s="106" t="s">
        <v>117</v>
      </c>
      <c r="R18" s="64"/>
      <c r="S18" s="65"/>
      <c r="T18" s="255" t="str">
        <f t="shared" si="16"/>
        <v/>
      </c>
      <c r="U18" s="256"/>
      <c r="V18" s="257"/>
      <c r="W18" s="48" t="s">
        <v>99</v>
      </c>
      <c r="X18" s="138" t="str">
        <f t="shared" si="13"/>
        <v/>
      </c>
      <c r="Y18" s="59" t="s">
        <v>98</v>
      </c>
      <c r="Z18" s="133"/>
      <c r="AA18" s="19"/>
      <c r="AB18" s="42" t="str">
        <f t="shared" si="1"/>
        <v/>
      </c>
      <c r="AC18" s="43" t="str">
        <f t="shared" si="2"/>
        <v/>
      </c>
      <c r="AD18" s="44" t="str">
        <f t="shared" si="3"/>
        <v/>
      </c>
      <c r="AE18" s="44" t="str">
        <f t="shared" si="4"/>
        <v/>
      </c>
      <c r="AF18" s="45" t="str">
        <f t="shared" si="5"/>
        <v/>
      </c>
      <c r="AG18" s="45" t="str">
        <f t="shared" si="5"/>
        <v/>
      </c>
      <c r="AH18" s="45" t="str">
        <f t="shared" si="6"/>
        <v/>
      </c>
      <c r="AI18" s="45" t="str">
        <f t="shared" si="6"/>
        <v/>
      </c>
      <c r="AJ18" s="66" t="str">
        <f t="shared" si="7"/>
        <v/>
      </c>
      <c r="AK18" s="45">
        <f t="shared" si="8"/>
        <v>0</v>
      </c>
      <c r="AO18" s="121">
        <f t="shared" si="9"/>
        <v>0</v>
      </c>
      <c r="AP18" s="122">
        <f t="shared" si="10"/>
        <v>0</v>
      </c>
      <c r="AQ18" s="119" t="str">
        <f t="shared" si="14"/>
        <v/>
      </c>
      <c r="AR18" s="119">
        <f t="shared" si="11"/>
        <v>0</v>
      </c>
      <c r="AS18" s="123">
        <f t="shared" si="12"/>
        <v>0</v>
      </c>
      <c r="BL18" s="10"/>
      <c r="BM18" s="10"/>
      <c r="BN18" s="10"/>
      <c r="BO18" s="10"/>
      <c r="BP18" s="10"/>
      <c r="BQ18" s="10"/>
    </row>
    <row r="19" spans="2:69" ht="18" customHeight="1" x14ac:dyDescent="0.4">
      <c r="B19" s="105">
        <f t="shared" si="15"/>
        <v>51</v>
      </c>
      <c r="C19" s="247"/>
      <c r="D19" s="248"/>
      <c r="E19" s="248"/>
      <c r="F19" s="248"/>
      <c r="G19" s="249"/>
      <c r="H19" s="214"/>
      <c r="I19" s="215"/>
      <c r="J19" s="212"/>
      <c r="K19" s="213"/>
      <c r="L19" s="212"/>
      <c r="M19" s="213"/>
      <c r="N19" s="63" t="str">
        <f t="shared" si="0"/>
        <v/>
      </c>
      <c r="O19" s="64"/>
      <c r="P19" s="65"/>
      <c r="Q19" s="106" t="s">
        <v>117</v>
      </c>
      <c r="R19" s="64"/>
      <c r="S19" s="65"/>
      <c r="T19" s="255" t="str">
        <f t="shared" si="16"/>
        <v/>
      </c>
      <c r="U19" s="256"/>
      <c r="V19" s="257"/>
      <c r="W19" s="48" t="s">
        <v>99</v>
      </c>
      <c r="X19" s="138" t="str">
        <f t="shared" si="13"/>
        <v/>
      </c>
      <c r="Y19" s="59" t="s">
        <v>98</v>
      </c>
      <c r="Z19" s="133"/>
      <c r="AA19" s="19"/>
      <c r="AB19" s="42" t="str">
        <f t="shared" si="1"/>
        <v/>
      </c>
      <c r="AC19" s="43" t="str">
        <f t="shared" si="2"/>
        <v/>
      </c>
      <c r="AD19" s="44" t="str">
        <f t="shared" si="3"/>
        <v/>
      </c>
      <c r="AE19" s="44" t="str">
        <f t="shared" si="4"/>
        <v/>
      </c>
      <c r="AF19" s="45" t="str">
        <f t="shared" si="5"/>
        <v/>
      </c>
      <c r="AG19" s="45" t="str">
        <f t="shared" si="5"/>
        <v/>
      </c>
      <c r="AH19" s="45" t="str">
        <f t="shared" si="6"/>
        <v/>
      </c>
      <c r="AI19" s="45" t="str">
        <f t="shared" si="6"/>
        <v/>
      </c>
      <c r="AJ19" s="66" t="str">
        <f t="shared" si="7"/>
        <v/>
      </c>
      <c r="AK19" s="45">
        <f t="shared" si="8"/>
        <v>0</v>
      </c>
      <c r="AO19" s="121">
        <f t="shared" si="9"/>
        <v>0</v>
      </c>
      <c r="AP19" s="122">
        <f t="shared" si="10"/>
        <v>0</v>
      </c>
      <c r="AQ19" s="119" t="str">
        <f t="shared" si="14"/>
        <v/>
      </c>
      <c r="AR19" s="119">
        <f t="shared" si="11"/>
        <v>0</v>
      </c>
      <c r="AS19" s="123">
        <f t="shared" si="12"/>
        <v>0</v>
      </c>
      <c r="BL19" s="10"/>
      <c r="BM19" s="10"/>
      <c r="BN19" s="10"/>
      <c r="BO19" s="10"/>
      <c r="BP19" s="10"/>
      <c r="BQ19" s="10"/>
    </row>
    <row r="20" spans="2:69" ht="18" customHeight="1" x14ac:dyDescent="0.4">
      <c r="B20" s="105">
        <f t="shared" si="15"/>
        <v>52</v>
      </c>
      <c r="C20" s="247"/>
      <c r="D20" s="248"/>
      <c r="E20" s="248"/>
      <c r="F20" s="248"/>
      <c r="G20" s="249"/>
      <c r="H20" s="214"/>
      <c r="I20" s="215"/>
      <c r="J20" s="212"/>
      <c r="K20" s="213"/>
      <c r="L20" s="212"/>
      <c r="M20" s="213"/>
      <c r="N20" s="63" t="str">
        <f t="shared" si="0"/>
        <v/>
      </c>
      <c r="O20" s="64"/>
      <c r="P20" s="65"/>
      <c r="Q20" s="106" t="s">
        <v>117</v>
      </c>
      <c r="R20" s="64"/>
      <c r="S20" s="65"/>
      <c r="T20" s="255" t="str">
        <f t="shared" si="16"/>
        <v/>
      </c>
      <c r="U20" s="256"/>
      <c r="V20" s="257"/>
      <c r="W20" s="48" t="s">
        <v>99</v>
      </c>
      <c r="X20" s="138" t="str">
        <f t="shared" si="13"/>
        <v/>
      </c>
      <c r="Y20" s="59" t="s">
        <v>98</v>
      </c>
      <c r="Z20" s="133"/>
      <c r="AA20" s="19"/>
      <c r="AB20" s="42" t="str">
        <f t="shared" si="1"/>
        <v/>
      </c>
      <c r="AC20" s="43" t="str">
        <f t="shared" si="2"/>
        <v/>
      </c>
      <c r="AD20" s="44" t="str">
        <f t="shared" si="3"/>
        <v/>
      </c>
      <c r="AE20" s="44" t="str">
        <f t="shared" si="4"/>
        <v/>
      </c>
      <c r="AF20" s="45" t="str">
        <f t="shared" si="5"/>
        <v/>
      </c>
      <c r="AG20" s="45" t="str">
        <f t="shared" si="5"/>
        <v/>
      </c>
      <c r="AH20" s="45" t="str">
        <f t="shared" si="6"/>
        <v/>
      </c>
      <c r="AI20" s="45" t="str">
        <f t="shared" si="6"/>
        <v/>
      </c>
      <c r="AJ20" s="66" t="str">
        <f t="shared" si="7"/>
        <v/>
      </c>
      <c r="AK20" s="45">
        <f t="shared" si="8"/>
        <v>0</v>
      </c>
      <c r="AO20" s="121">
        <f t="shared" si="9"/>
        <v>0</v>
      </c>
      <c r="AP20" s="122">
        <f t="shared" si="10"/>
        <v>0</v>
      </c>
      <c r="AQ20" s="119" t="str">
        <f t="shared" si="14"/>
        <v/>
      </c>
      <c r="AR20" s="119">
        <f t="shared" si="11"/>
        <v>0</v>
      </c>
      <c r="AS20" s="123">
        <f t="shared" si="12"/>
        <v>0</v>
      </c>
      <c r="BL20" s="10"/>
      <c r="BM20" s="10"/>
      <c r="BN20" s="10"/>
      <c r="BO20" s="10"/>
      <c r="BP20" s="10"/>
      <c r="BQ20" s="10"/>
    </row>
    <row r="21" spans="2:69" ht="18" customHeight="1" x14ac:dyDescent="0.4">
      <c r="B21" s="105">
        <f t="shared" si="15"/>
        <v>53</v>
      </c>
      <c r="C21" s="247"/>
      <c r="D21" s="248"/>
      <c r="E21" s="248"/>
      <c r="F21" s="248"/>
      <c r="G21" s="249"/>
      <c r="H21" s="214"/>
      <c r="I21" s="215"/>
      <c r="J21" s="212"/>
      <c r="K21" s="213"/>
      <c r="L21" s="212"/>
      <c r="M21" s="213"/>
      <c r="N21" s="63" t="str">
        <f t="shared" si="0"/>
        <v/>
      </c>
      <c r="O21" s="64"/>
      <c r="P21" s="65"/>
      <c r="Q21" s="106" t="s">
        <v>117</v>
      </c>
      <c r="R21" s="64"/>
      <c r="S21" s="65"/>
      <c r="T21" s="255" t="str">
        <f t="shared" si="16"/>
        <v/>
      </c>
      <c r="U21" s="256"/>
      <c r="V21" s="257"/>
      <c r="W21" s="48" t="s">
        <v>99</v>
      </c>
      <c r="X21" s="138" t="str">
        <f t="shared" si="13"/>
        <v/>
      </c>
      <c r="Y21" s="59" t="s">
        <v>98</v>
      </c>
      <c r="Z21" s="133"/>
      <c r="AA21" s="19"/>
      <c r="AB21" s="42" t="str">
        <f t="shared" si="1"/>
        <v/>
      </c>
      <c r="AC21" s="43" t="str">
        <f t="shared" si="2"/>
        <v/>
      </c>
      <c r="AD21" s="44" t="str">
        <f t="shared" si="3"/>
        <v/>
      </c>
      <c r="AE21" s="44" t="str">
        <f t="shared" si="4"/>
        <v/>
      </c>
      <c r="AF21" s="45" t="str">
        <f t="shared" si="5"/>
        <v/>
      </c>
      <c r="AG21" s="45" t="str">
        <f t="shared" si="5"/>
        <v/>
      </c>
      <c r="AH21" s="45" t="str">
        <f t="shared" si="6"/>
        <v/>
      </c>
      <c r="AI21" s="45" t="str">
        <f t="shared" si="6"/>
        <v/>
      </c>
      <c r="AJ21" s="66" t="str">
        <f t="shared" si="7"/>
        <v/>
      </c>
      <c r="AK21" s="45">
        <f t="shared" si="8"/>
        <v>0</v>
      </c>
      <c r="AO21" s="121">
        <f t="shared" si="9"/>
        <v>0</v>
      </c>
      <c r="AP21" s="122">
        <f t="shared" si="10"/>
        <v>0</v>
      </c>
      <c r="AQ21" s="119" t="str">
        <f t="shared" si="14"/>
        <v/>
      </c>
      <c r="AR21" s="119">
        <f t="shared" si="11"/>
        <v>0</v>
      </c>
      <c r="AS21" s="123">
        <f t="shared" si="12"/>
        <v>0</v>
      </c>
      <c r="BL21" s="10"/>
      <c r="BM21" s="10"/>
      <c r="BN21" s="10"/>
      <c r="BO21" s="10"/>
      <c r="BP21" s="10"/>
      <c r="BQ21" s="10"/>
    </row>
    <row r="22" spans="2:69" ht="18" customHeight="1" x14ac:dyDescent="0.4">
      <c r="B22" s="105">
        <f t="shared" si="15"/>
        <v>54</v>
      </c>
      <c r="C22" s="247"/>
      <c r="D22" s="248"/>
      <c r="E22" s="248"/>
      <c r="F22" s="248"/>
      <c r="G22" s="249"/>
      <c r="H22" s="214"/>
      <c r="I22" s="215"/>
      <c r="J22" s="212"/>
      <c r="K22" s="213"/>
      <c r="L22" s="212"/>
      <c r="M22" s="213"/>
      <c r="N22" s="63" t="str">
        <f t="shared" si="0"/>
        <v/>
      </c>
      <c r="O22" s="64"/>
      <c r="P22" s="65"/>
      <c r="Q22" s="106" t="s">
        <v>117</v>
      </c>
      <c r="R22" s="64"/>
      <c r="S22" s="65"/>
      <c r="T22" s="255" t="str">
        <f t="shared" si="16"/>
        <v/>
      </c>
      <c r="U22" s="256"/>
      <c r="V22" s="257"/>
      <c r="W22" s="48" t="s">
        <v>99</v>
      </c>
      <c r="X22" s="138" t="str">
        <f t="shared" si="13"/>
        <v/>
      </c>
      <c r="Y22" s="59" t="s">
        <v>98</v>
      </c>
      <c r="Z22" s="133"/>
      <c r="AA22" s="19"/>
      <c r="AB22" s="42" t="str">
        <f t="shared" si="1"/>
        <v/>
      </c>
      <c r="AC22" s="43" t="str">
        <f t="shared" si="2"/>
        <v/>
      </c>
      <c r="AD22" s="44" t="str">
        <f t="shared" si="3"/>
        <v/>
      </c>
      <c r="AE22" s="44" t="str">
        <f t="shared" si="4"/>
        <v/>
      </c>
      <c r="AF22" s="45" t="str">
        <f t="shared" si="5"/>
        <v/>
      </c>
      <c r="AG22" s="45" t="str">
        <f t="shared" si="5"/>
        <v/>
      </c>
      <c r="AH22" s="45" t="str">
        <f t="shared" si="6"/>
        <v/>
      </c>
      <c r="AI22" s="45" t="str">
        <f t="shared" si="6"/>
        <v/>
      </c>
      <c r="AJ22" s="66" t="str">
        <f t="shared" si="7"/>
        <v/>
      </c>
      <c r="AK22" s="45">
        <f t="shared" si="8"/>
        <v>0</v>
      </c>
      <c r="AO22" s="121">
        <f t="shared" si="9"/>
        <v>0</v>
      </c>
      <c r="AP22" s="122">
        <f t="shared" si="10"/>
        <v>0</v>
      </c>
      <c r="AQ22" s="119" t="str">
        <f t="shared" si="14"/>
        <v/>
      </c>
      <c r="AR22" s="119">
        <f t="shared" si="11"/>
        <v>0</v>
      </c>
      <c r="AS22" s="123">
        <f t="shared" si="12"/>
        <v>0</v>
      </c>
      <c r="BL22" s="10"/>
      <c r="BM22" s="10"/>
      <c r="BN22" s="10"/>
      <c r="BO22" s="10"/>
      <c r="BP22" s="10"/>
      <c r="BQ22" s="10"/>
    </row>
    <row r="23" spans="2:69" ht="18" customHeight="1" x14ac:dyDescent="0.4">
      <c r="B23" s="105">
        <f t="shared" si="15"/>
        <v>55</v>
      </c>
      <c r="C23" s="247"/>
      <c r="D23" s="248"/>
      <c r="E23" s="248"/>
      <c r="F23" s="248"/>
      <c r="G23" s="249"/>
      <c r="H23" s="214"/>
      <c r="I23" s="215"/>
      <c r="J23" s="212"/>
      <c r="K23" s="213"/>
      <c r="L23" s="212"/>
      <c r="M23" s="213"/>
      <c r="N23" s="63" t="str">
        <f t="shared" si="0"/>
        <v/>
      </c>
      <c r="O23" s="64"/>
      <c r="P23" s="65"/>
      <c r="Q23" s="106" t="s">
        <v>117</v>
      </c>
      <c r="R23" s="64"/>
      <c r="S23" s="65"/>
      <c r="T23" s="255" t="str">
        <f t="shared" si="16"/>
        <v/>
      </c>
      <c r="U23" s="256"/>
      <c r="V23" s="257"/>
      <c r="W23" s="48" t="s">
        <v>99</v>
      </c>
      <c r="X23" s="138" t="str">
        <f t="shared" si="13"/>
        <v/>
      </c>
      <c r="Y23" s="59" t="s">
        <v>98</v>
      </c>
      <c r="Z23" s="133"/>
      <c r="AA23" s="19"/>
      <c r="AB23" s="42" t="str">
        <f t="shared" si="1"/>
        <v/>
      </c>
      <c r="AC23" s="43" t="str">
        <f t="shared" si="2"/>
        <v/>
      </c>
      <c r="AD23" s="44" t="str">
        <f t="shared" si="3"/>
        <v/>
      </c>
      <c r="AE23" s="44" t="str">
        <f t="shared" si="4"/>
        <v/>
      </c>
      <c r="AF23" s="45" t="str">
        <f t="shared" si="5"/>
        <v/>
      </c>
      <c r="AG23" s="45" t="str">
        <f t="shared" si="5"/>
        <v/>
      </c>
      <c r="AH23" s="45" t="str">
        <f t="shared" si="6"/>
        <v/>
      </c>
      <c r="AI23" s="45" t="str">
        <f t="shared" si="6"/>
        <v/>
      </c>
      <c r="AJ23" s="66" t="str">
        <f t="shared" si="7"/>
        <v/>
      </c>
      <c r="AK23" s="45">
        <f t="shared" si="8"/>
        <v>0</v>
      </c>
      <c r="AO23" s="121">
        <f t="shared" si="9"/>
        <v>0</v>
      </c>
      <c r="AP23" s="122">
        <f t="shared" si="10"/>
        <v>0</v>
      </c>
      <c r="AQ23" s="119" t="str">
        <f t="shared" si="14"/>
        <v/>
      </c>
      <c r="AR23" s="119">
        <f t="shared" si="11"/>
        <v>0</v>
      </c>
      <c r="AS23" s="123">
        <f t="shared" si="12"/>
        <v>0</v>
      </c>
      <c r="BL23" s="10"/>
      <c r="BM23" s="10"/>
      <c r="BN23" s="10"/>
      <c r="BO23" s="10"/>
      <c r="BP23" s="10"/>
      <c r="BQ23" s="10"/>
    </row>
    <row r="24" spans="2:69" ht="18" customHeight="1" x14ac:dyDescent="0.4">
      <c r="B24" s="105">
        <f t="shared" si="15"/>
        <v>56</v>
      </c>
      <c r="C24" s="247"/>
      <c r="D24" s="248"/>
      <c r="E24" s="248"/>
      <c r="F24" s="248"/>
      <c r="G24" s="249"/>
      <c r="H24" s="214"/>
      <c r="I24" s="215"/>
      <c r="J24" s="212"/>
      <c r="K24" s="213"/>
      <c r="L24" s="212"/>
      <c r="M24" s="213"/>
      <c r="N24" s="63" t="str">
        <f t="shared" si="0"/>
        <v/>
      </c>
      <c r="O24" s="64"/>
      <c r="P24" s="65"/>
      <c r="Q24" s="106" t="s">
        <v>117</v>
      </c>
      <c r="R24" s="64"/>
      <c r="S24" s="65"/>
      <c r="T24" s="255" t="str">
        <f t="shared" si="16"/>
        <v/>
      </c>
      <c r="U24" s="256"/>
      <c r="V24" s="257"/>
      <c r="W24" s="48" t="s">
        <v>99</v>
      </c>
      <c r="X24" s="138" t="str">
        <f t="shared" si="13"/>
        <v/>
      </c>
      <c r="Y24" s="59" t="s">
        <v>98</v>
      </c>
      <c r="Z24" s="133"/>
      <c r="AA24" s="19"/>
      <c r="AB24" s="42" t="str">
        <f t="shared" si="1"/>
        <v/>
      </c>
      <c r="AC24" s="43" t="str">
        <f t="shared" si="2"/>
        <v/>
      </c>
      <c r="AD24" s="44" t="str">
        <f t="shared" si="3"/>
        <v/>
      </c>
      <c r="AE24" s="44" t="str">
        <f t="shared" si="4"/>
        <v/>
      </c>
      <c r="AF24" s="45" t="str">
        <f t="shared" si="5"/>
        <v/>
      </c>
      <c r="AG24" s="45" t="str">
        <f t="shared" si="5"/>
        <v/>
      </c>
      <c r="AH24" s="45" t="str">
        <f t="shared" si="6"/>
        <v/>
      </c>
      <c r="AI24" s="45" t="str">
        <f t="shared" si="6"/>
        <v/>
      </c>
      <c r="AJ24" s="66" t="str">
        <f t="shared" si="7"/>
        <v/>
      </c>
      <c r="AK24" s="45">
        <f t="shared" si="8"/>
        <v>0</v>
      </c>
      <c r="AO24" s="121">
        <f t="shared" si="9"/>
        <v>0</v>
      </c>
      <c r="AP24" s="122">
        <f t="shared" si="10"/>
        <v>0</v>
      </c>
      <c r="AQ24" s="119" t="str">
        <f t="shared" si="14"/>
        <v/>
      </c>
      <c r="AR24" s="119">
        <f t="shared" si="11"/>
        <v>0</v>
      </c>
      <c r="AS24" s="123">
        <f t="shared" si="12"/>
        <v>0</v>
      </c>
      <c r="BL24" s="10"/>
      <c r="BM24" s="10"/>
      <c r="BN24" s="10"/>
      <c r="BO24" s="10"/>
      <c r="BP24" s="10"/>
      <c r="BQ24" s="10"/>
    </row>
    <row r="25" spans="2:69" ht="18" customHeight="1" x14ac:dyDescent="0.4">
      <c r="B25" s="105">
        <f t="shared" si="15"/>
        <v>57</v>
      </c>
      <c r="C25" s="247"/>
      <c r="D25" s="248"/>
      <c r="E25" s="248"/>
      <c r="F25" s="248"/>
      <c r="G25" s="249"/>
      <c r="H25" s="214"/>
      <c r="I25" s="215"/>
      <c r="J25" s="212"/>
      <c r="K25" s="213"/>
      <c r="L25" s="212"/>
      <c r="M25" s="213"/>
      <c r="N25" s="63" t="str">
        <f t="shared" si="0"/>
        <v/>
      </c>
      <c r="O25" s="64"/>
      <c r="P25" s="65"/>
      <c r="Q25" s="106" t="s">
        <v>117</v>
      </c>
      <c r="R25" s="64"/>
      <c r="S25" s="65"/>
      <c r="T25" s="255" t="str">
        <f t="shared" si="16"/>
        <v/>
      </c>
      <c r="U25" s="256"/>
      <c r="V25" s="257"/>
      <c r="W25" s="48" t="s">
        <v>99</v>
      </c>
      <c r="X25" s="138" t="str">
        <f t="shared" si="13"/>
        <v/>
      </c>
      <c r="Y25" s="59" t="s">
        <v>98</v>
      </c>
      <c r="Z25" s="133"/>
      <c r="AA25" s="19"/>
      <c r="AB25" s="42" t="str">
        <f t="shared" si="1"/>
        <v/>
      </c>
      <c r="AC25" s="43" t="str">
        <f t="shared" si="2"/>
        <v/>
      </c>
      <c r="AD25" s="44" t="str">
        <f t="shared" si="3"/>
        <v/>
      </c>
      <c r="AE25" s="44" t="str">
        <f t="shared" si="4"/>
        <v/>
      </c>
      <c r="AF25" s="45" t="str">
        <f t="shared" si="5"/>
        <v/>
      </c>
      <c r="AG25" s="45" t="str">
        <f t="shared" si="5"/>
        <v/>
      </c>
      <c r="AH25" s="45" t="str">
        <f t="shared" si="6"/>
        <v/>
      </c>
      <c r="AI25" s="45" t="str">
        <f t="shared" si="6"/>
        <v/>
      </c>
      <c r="AJ25" s="66" t="str">
        <f t="shared" si="7"/>
        <v/>
      </c>
      <c r="AK25" s="45">
        <f t="shared" si="8"/>
        <v>0</v>
      </c>
      <c r="AO25" s="121">
        <f t="shared" si="9"/>
        <v>0</v>
      </c>
      <c r="AP25" s="122">
        <f t="shared" si="10"/>
        <v>0</v>
      </c>
      <c r="AQ25" s="119" t="str">
        <f t="shared" si="14"/>
        <v/>
      </c>
      <c r="AR25" s="119">
        <f t="shared" si="11"/>
        <v>0</v>
      </c>
      <c r="AS25" s="123">
        <f t="shared" si="12"/>
        <v>0</v>
      </c>
      <c r="BL25" s="10"/>
      <c r="BM25" s="10"/>
      <c r="BN25" s="10"/>
      <c r="BO25" s="10"/>
      <c r="BP25" s="10"/>
      <c r="BQ25" s="10"/>
    </row>
    <row r="26" spans="2:69" ht="18" customHeight="1" x14ac:dyDescent="0.4">
      <c r="B26" s="105">
        <f t="shared" si="15"/>
        <v>58</v>
      </c>
      <c r="C26" s="247"/>
      <c r="D26" s="248"/>
      <c r="E26" s="248"/>
      <c r="F26" s="248"/>
      <c r="G26" s="249"/>
      <c r="H26" s="214"/>
      <c r="I26" s="215"/>
      <c r="J26" s="212"/>
      <c r="K26" s="213"/>
      <c r="L26" s="212"/>
      <c r="M26" s="213"/>
      <c r="N26" s="63" t="str">
        <f t="shared" si="0"/>
        <v/>
      </c>
      <c r="O26" s="64"/>
      <c r="P26" s="65"/>
      <c r="Q26" s="106" t="s">
        <v>117</v>
      </c>
      <c r="R26" s="64"/>
      <c r="S26" s="65"/>
      <c r="T26" s="255" t="str">
        <f t="shared" si="16"/>
        <v/>
      </c>
      <c r="U26" s="256"/>
      <c r="V26" s="257"/>
      <c r="W26" s="48" t="s">
        <v>99</v>
      </c>
      <c r="X26" s="138" t="str">
        <f t="shared" si="13"/>
        <v/>
      </c>
      <c r="Y26" s="59" t="s">
        <v>98</v>
      </c>
      <c r="Z26" s="133"/>
      <c r="AA26" s="19"/>
      <c r="AB26" s="42" t="str">
        <f t="shared" si="1"/>
        <v/>
      </c>
      <c r="AC26" s="43" t="str">
        <f t="shared" si="2"/>
        <v/>
      </c>
      <c r="AD26" s="44" t="str">
        <f t="shared" si="3"/>
        <v/>
      </c>
      <c r="AE26" s="44" t="str">
        <f t="shared" si="4"/>
        <v/>
      </c>
      <c r="AF26" s="45" t="str">
        <f t="shared" ref="AF26:AG41" si="17">IF(O26="","",O26)</f>
        <v/>
      </c>
      <c r="AG26" s="45" t="str">
        <f t="shared" si="17"/>
        <v/>
      </c>
      <c r="AH26" s="45" t="str">
        <f t="shared" ref="AH26:AI41" si="18">IF(R26="","",R26)</f>
        <v/>
      </c>
      <c r="AI26" s="45" t="str">
        <f t="shared" si="18"/>
        <v/>
      </c>
      <c r="AJ26" s="66" t="str">
        <f t="shared" si="7"/>
        <v/>
      </c>
      <c r="AK26" s="45">
        <f t="shared" si="8"/>
        <v>0</v>
      </c>
      <c r="AO26" s="121">
        <f t="shared" si="9"/>
        <v>0</v>
      </c>
      <c r="AP26" s="122">
        <f t="shared" si="10"/>
        <v>0</v>
      </c>
      <c r="AQ26" s="119" t="str">
        <f t="shared" si="14"/>
        <v/>
      </c>
      <c r="AR26" s="119">
        <f t="shared" si="11"/>
        <v>0</v>
      </c>
      <c r="AS26" s="123">
        <f t="shared" si="12"/>
        <v>0</v>
      </c>
      <c r="BL26" s="10"/>
      <c r="BM26" s="10"/>
      <c r="BN26" s="10"/>
      <c r="BO26" s="10"/>
      <c r="BP26" s="10"/>
      <c r="BQ26" s="10"/>
    </row>
    <row r="27" spans="2:69" ht="18" customHeight="1" x14ac:dyDescent="0.4">
      <c r="B27" s="105">
        <f t="shared" si="15"/>
        <v>59</v>
      </c>
      <c r="C27" s="247"/>
      <c r="D27" s="248"/>
      <c r="E27" s="248"/>
      <c r="F27" s="248"/>
      <c r="G27" s="249"/>
      <c r="H27" s="214"/>
      <c r="I27" s="215"/>
      <c r="J27" s="212"/>
      <c r="K27" s="213"/>
      <c r="L27" s="212"/>
      <c r="M27" s="213"/>
      <c r="N27" s="63" t="str">
        <f t="shared" si="0"/>
        <v/>
      </c>
      <c r="O27" s="64"/>
      <c r="P27" s="65"/>
      <c r="Q27" s="106" t="s">
        <v>117</v>
      </c>
      <c r="R27" s="64"/>
      <c r="S27" s="65"/>
      <c r="T27" s="255" t="str">
        <f t="shared" si="16"/>
        <v/>
      </c>
      <c r="U27" s="256"/>
      <c r="V27" s="257"/>
      <c r="W27" s="48" t="s">
        <v>99</v>
      </c>
      <c r="X27" s="138" t="str">
        <f t="shared" si="13"/>
        <v/>
      </c>
      <c r="Y27" s="59" t="s">
        <v>98</v>
      </c>
      <c r="Z27" s="133"/>
      <c r="AA27" s="19"/>
      <c r="AB27" s="42" t="str">
        <f t="shared" si="1"/>
        <v/>
      </c>
      <c r="AC27" s="43" t="str">
        <f t="shared" si="2"/>
        <v/>
      </c>
      <c r="AD27" s="44" t="str">
        <f t="shared" si="3"/>
        <v/>
      </c>
      <c r="AE27" s="44" t="str">
        <f t="shared" si="4"/>
        <v/>
      </c>
      <c r="AF27" s="45" t="str">
        <f t="shared" si="17"/>
        <v/>
      </c>
      <c r="AG27" s="45" t="str">
        <f t="shared" si="17"/>
        <v/>
      </c>
      <c r="AH27" s="45" t="str">
        <f t="shared" si="18"/>
        <v/>
      </c>
      <c r="AI27" s="45" t="str">
        <f t="shared" si="18"/>
        <v/>
      </c>
      <c r="AJ27" s="66" t="str">
        <f t="shared" si="7"/>
        <v/>
      </c>
      <c r="AK27" s="45">
        <f t="shared" si="8"/>
        <v>0</v>
      </c>
      <c r="AO27" s="121">
        <f t="shared" si="9"/>
        <v>0</v>
      </c>
      <c r="AP27" s="122">
        <f t="shared" si="10"/>
        <v>0</v>
      </c>
      <c r="AQ27" s="119" t="str">
        <f t="shared" si="14"/>
        <v/>
      </c>
      <c r="AR27" s="119">
        <f t="shared" si="11"/>
        <v>0</v>
      </c>
      <c r="AS27" s="123">
        <f t="shared" si="12"/>
        <v>0</v>
      </c>
      <c r="BL27" s="10"/>
      <c r="BM27" s="10"/>
      <c r="BN27" s="10"/>
      <c r="BO27" s="10"/>
      <c r="BP27" s="10"/>
      <c r="BQ27" s="10"/>
    </row>
    <row r="28" spans="2:69" ht="18" customHeight="1" x14ac:dyDescent="0.4">
      <c r="B28" s="105">
        <f t="shared" si="15"/>
        <v>60</v>
      </c>
      <c r="C28" s="247"/>
      <c r="D28" s="248"/>
      <c r="E28" s="248"/>
      <c r="F28" s="248"/>
      <c r="G28" s="249"/>
      <c r="H28" s="214"/>
      <c r="I28" s="215"/>
      <c r="J28" s="212"/>
      <c r="K28" s="213"/>
      <c r="L28" s="212"/>
      <c r="M28" s="213"/>
      <c r="N28" s="63" t="str">
        <f t="shared" si="0"/>
        <v/>
      </c>
      <c r="O28" s="64"/>
      <c r="P28" s="65"/>
      <c r="Q28" s="106" t="s">
        <v>117</v>
      </c>
      <c r="R28" s="64"/>
      <c r="S28" s="65"/>
      <c r="T28" s="255" t="str">
        <f t="shared" si="16"/>
        <v/>
      </c>
      <c r="U28" s="256"/>
      <c r="V28" s="257"/>
      <c r="W28" s="48" t="s">
        <v>99</v>
      </c>
      <c r="X28" s="138" t="str">
        <f t="shared" si="13"/>
        <v/>
      </c>
      <c r="Y28" s="59" t="s">
        <v>98</v>
      </c>
      <c r="Z28" s="133"/>
      <c r="AA28" s="19"/>
      <c r="AB28" s="42" t="str">
        <f t="shared" si="1"/>
        <v/>
      </c>
      <c r="AC28" s="43" t="str">
        <f t="shared" si="2"/>
        <v/>
      </c>
      <c r="AD28" s="44" t="str">
        <f t="shared" si="3"/>
        <v/>
      </c>
      <c r="AE28" s="44" t="str">
        <f t="shared" si="4"/>
        <v/>
      </c>
      <c r="AF28" s="45" t="str">
        <f t="shared" si="17"/>
        <v/>
      </c>
      <c r="AG28" s="45" t="str">
        <f t="shared" si="17"/>
        <v/>
      </c>
      <c r="AH28" s="45" t="str">
        <f t="shared" si="18"/>
        <v/>
      </c>
      <c r="AI28" s="45" t="str">
        <f t="shared" si="18"/>
        <v/>
      </c>
      <c r="AJ28" s="66" t="str">
        <f t="shared" si="7"/>
        <v/>
      </c>
      <c r="AK28" s="45">
        <f t="shared" si="8"/>
        <v>0</v>
      </c>
      <c r="AO28" s="121">
        <f t="shared" si="9"/>
        <v>0</v>
      </c>
      <c r="AP28" s="122">
        <f t="shared" si="10"/>
        <v>0</v>
      </c>
      <c r="AQ28" s="119" t="str">
        <f t="shared" si="14"/>
        <v/>
      </c>
      <c r="AR28" s="119">
        <f t="shared" si="11"/>
        <v>0</v>
      </c>
      <c r="AS28" s="123">
        <f t="shared" si="12"/>
        <v>0</v>
      </c>
      <c r="BL28" s="10"/>
      <c r="BM28" s="10"/>
      <c r="BN28" s="10"/>
      <c r="BO28" s="10"/>
      <c r="BP28" s="10"/>
      <c r="BQ28" s="10"/>
    </row>
    <row r="29" spans="2:69" ht="18" customHeight="1" x14ac:dyDescent="0.4">
      <c r="B29" s="105">
        <f t="shared" si="15"/>
        <v>61</v>
      </c>
      <c r="C29" s="247"/>
      <c r="D29" s="248"/>
      <c r="E29" s="248"/>
      <c r="F29" s="248"/>
      <c r="G29" s="249"/>
      <c r="H29" s="214"/>
      <c r="I29" s="215"/>
      <c r="J29" s="212"/>
      <c r="K29" s="213"/>
      <c r="L29" s="212"/>
      <c r="M29" s="213"/>
      <c r="N29" s="63" t="str">
        <f t="shared" si="0"/>
        <v/>
      </c>
      <c r="O29" s="64"/>
      <c r="P29" s="65"/>
      <c r="Q29" s="106" t="s">
        <v>117</v>
      </c>
      <c r="R29" s="64"/>
      <c r="S29" s="65"/>
      <c r="T29" s="255" t="str">
        <f t="shared" si="16"/>
        <v/>
      </c>
      <c r="U29" s="256"/>
      <c r="V29" s="257"/>
      <c r="W29" s="48" t="s">
        <v>99</v>
      </c>
      <c r="X29" s="138" t="str">
        <f t="shared" si="13"/>
        <v/>
      </c>
      <c r="Y29" s="59" t="s">
        <v>98</v>
      </c>
      <c r="Z29" s="133"/>
      <c r="AA29" s="19"/>
      <c r="AB29" s="42" t="str">
        <f t="shared" si="1"/>
        <v/>
      </c>
      <c r="AC29" s="43" t="str">
        <f t="shared" si="2"/>
        <v/>
      </c>
      <c r="AD29" s="44" t="str">
        <f t="shared" si="3"/>
        <v/>
      </c>
      <c r="AE29" s="44" t="str">
        <f t="shared" si="4"/>
        <v/>
      </c>
      <c r="AF29" s="45" t="str">
        <f t="shared" si="17"/>
        <v/>
      </c>
      <c r="AG29" s="45" t="str">
        <f t="shared" si="17"/>
        <v/>
      </c>
      <c r="AH29" s="45" t="str">
        <f t="shared" si="18"/>
        <v/>
      </c>
      <c r="AI29" s="45" t="str">
        <f t="shared" si="18"/>
        <v/>
      </c>
      <c r="AJ29" s="66" t="str">
        <f t="shared" si="7"/>
        <v/>
      </c>
      <c r="AK29" s="45">
        <f t="shared" si="8"/>
        <v>0</v>
      </c>
      <c r="AO29" s="121">
        <f t="shared" si="9"/>
        <v>0</v>
      </c>
      <c r="AP29" s="122">
        <f t="shared" si="10"/>
        <v>0</v>
      </c>
      <c r="AQ29" s="119" t="str">
        <f t="shared" si="14"/>
        <v/>
      </c>
      <c r="AR29" s="119">
        <f t="shared" si="11"/>
        <v>0</v>
      </c>
      <c r="AS29" s="123">
        <f t="shared" si="12"/>
        <v>0</v>
      </c>
      <c r="BL29" s="10"/>
      <c r="BM29" s="10"/>
      <c r="BN29" s="10"/>
      <c r="BO29" s="10"/>
      <c r="BP29" s="10"/>
      <c r="BQ29" s="10"/>
    </row>
    <row r="30" spans="2:69" ht="18" customHeight="1" x14ac:dyDescent="0.4">
      <c r="B30" s="105">
        <f t="shared" si="15"/>
        <v>62</v>
      </c>
      <c r="C30" s="247"/>
      <c r="D30" s="248"/>
      <c r="E30" s="248"/>
      <c r="F30" s="248"/>
      <c r="G30" s="249"/>
      <c r="H30" s="214"/>
      <c r="I30" s="215"/>
      <c r="J30" s="212"/>
      <c r="K30" s="213"/>
      <c r="L30" s="212"/>
      <c r="M30" s="213"/>
      <c r="N30" s="63" t="str">
        <f t="shared" si="0"/>
        <v/>
      </c>
      <c r="O30" s="64"/>
      <c r="P30" s="65"/>
      <c r="Q30" s="106" t="s">
        <v>117</v>
      </c>
      <c r="R30" s="64"/>
      <c r="S30" s="65"/>
      <c r="T30" s="255" t="str">
        <f t="shared" si="16"/>
        <v/>
      </c>
      <c r="U30" s="256"/>
      <c r="V30" s="257"/>
      <c r="W30" s="48" t="s">
        <v>99</v>
      </c>
      <c r="X30" s="138" t="str">
        <f t="shared" si="13"/>
        <v/>
      </c>
      <c r="Y30" s="59" t="s">
        <v>98</v>
      </c>
      <c r="Z30" s="133"/>
      <c r="AA30" s="19"/>
      <c r="AB30" s="42" t="str">
        <f t="shared" si="1"/>
        <v/>
      </c>
      <c r="AC30" s="43" t="str">
        <f t="shared" si="2"/>
        <v/>
      </c>
      <c r="AD30" s="44" t="str">
        <f t="shared" si="3"/>
        <v/>
      </c>
      <c r="AE30" s="44" t="str">
        <f t="shared" si="4"/>
        <v/>
      </c>
      <c r="AF30" s="45" t="str">
        <f t="shared" si="17"/>
        <v/>
      </c>
      <c r="AG30" s="45" t="str">
        <f t="shared" si="17"/>
        <v/>
      </c>
      <c r="AH30" s="45" t="str">
        <f t="shared" si="18"/>
        <v/>
      </c>
      <c r="AI30" s="45" t="str">
        <f t="shared" si="18"/>
        <v/>
      </c>
      <c r="AJ30" s="66" t="str">
        <f t="shared" si="7"/>
        <v/>
      </c>
      <c r="AK30" s="45">
        <f t="shared" si="8"/>
        <v>0</v>
      </c>
      <c r="AO30" s="121">
        <f t="shared" si="9"/>
        <v>0</v>
      </c>
      <c r="AP30" s="122">
        <f t="shared" si="10"/>
        <v>0</v>
      </c>
      <c r="AQ30" s="119" t="str">
        <f t="shared" si="14"/>
        <v/>
      </c>
      <c r="AR30" s="119">
        <f t="shared" si="11"/>
        <v>0</v>
      </c>
      <c r="AS30" s="123">
        <f t="shared" si="12"/>
        <v>0</v>
      </c>
      <c r="BL30" s="10"/>
      <c r="BM30" s="10"/>
      <c r="BN30" s="10"/>
      <c r="BO30" s="10"/>
      <c r="BP30" s="10"/>
      <c r="BQ30" s="10"/>
    </row>
    <row r="31" spans="2:69" ht="18" customHeight="1" x14ac:dyDescent="0.4">
      <c r="B31" s="105">
        <f t="shared" si="15"/>
        <v>63</v>
      </c>
      <c r="C31" s="247"/>
      <c r="D31" s="248"/>
      <c r="E31" s="248"/>
      <c r="F31" s="248"/>
      <c r="G31" s="249"/>
      <c r="H31" s="214"/>
      <c r="I31" s="215"/>
      <c r="J31" s="212"/>
      <c r="K31" s="213"/>
      <c r="L31" s="212"/>
      <c r="M31" s="213"/>
      <c r="N31" s="63" t="str">
        <f t="shared" si="0"/>
        <v/>
      </c>
      <c r="O31" s="64"/>
      <c r="P31" s="65"/>
      <c r="Q31" s="106" t="s">
        <v>117</v>
      </c>
      <c r="R31" s="64"/>
      <c r="S31" s="65"/>
      <c r="T31" s="255" t="str">
        <f t="shared" si="16"/>
        <v/>
      </c>
      <c r="U31" s="256"/>
      <c r="V31" s="257"/>
      <c r="W31" s="48" t="s">
        <v>99</v>
      </c>
      <c r="X31" s="138" t="str">
        <f t="shared" si="13"/>
        <v/>
      </c>
      <c r="Y31" s="59" t="s">
        <v>98</v>
      </c>
      <c r="Z31" s="133"/>
      <c r="AA31" s="19"/>
      <c r="AB31" s="42" t="str">
        <f t="shared" si="1"/>
        <v/>
      </c>
      <c r="AC31" s="43" t="str">
        <f t="shared" si="2"/>
        <v/>
      </c>
      <c r="AD31" s="44" t="str">
        <f t="shared" si="3"/>
        <v/>
      </c>
      <c r="AE31" s="44" t="str">
        <f t="shared" si="4"/>
        <v/>
      </c>
      <c r="AF31" s="45" t="str">
        <f t="shared" si="17"/>
        <v/>
      </c>
      <c r="AG31" s="45" t="str">
        <f t="shared" si="17"/>
        <v/>
      </c>
      <c r="AH31" s="45" t="str">
        <f t="shared" si="18"/>
        <v/>
      </c>
      <c r="AI31" s="45" t="str">
        <f t="shared" si="18"/>
        <v/>
      </c>
      <c r="AJ31" s="66" t="str">
        <f t="shared" si="7"/>
        <v/>
      </c>
      <c r="AK31" s="45">
        <f t="shared" si="8"/>
        <v>0</v>
      </c>
      <c r="AO31" s="121">
        <f t="shared" si="9"/>
        <v>0</v>
      </c>
      <c r="AP31" s="122">
        <f t="shared" si="10"/>
        <v>0</v>
      </c>
      <c r="AQ31" s="119" t="str">
        <f t="shared" si="14"/>
        <v/>
      </c>
      <c r="AR31" s="119">
        <f t="shared" si="11"/>
        <v>0</v>
      </c>
      <c r="AS31" s="123">
        <f t="shared" si="12"/>
        <v>0</v>
      </c>
      <c r="BL31" s="10"/>
      <c r="BM31" s="10"/>
      <c r="BN31" s="10"/>
      <c r="BO31" s="10"/>
      <c r="BP31" s="10"/>
      <c r="BQ31" s="10"/>
    </row>
    <row r="32" spans="2:69" ht="18" customHeight="1" x14ac:dyDescent="0.4">
      <c r="B32" s="105">
        <f t="shared" si="15"/>
        <v>64</v>
      </c>
      <c r="C32" s="247"/>
      <c r="D32" s="248"/>
      <c r="E32" s="248"/>
      <c r="F32" s="248"/>
      <c r="G32" s="249"/>
      <c r="H32" s="214"/>
      <c r="I32" s="215"/>
      <c r="J32" s="212"/>
      <c r="K32" s="213"/>
      <c r="L32" s="212"/>
      <c r="M32" s="213"/>
      <c r="N32" s="63" t="str">
        <f t="shared" si="0"/>
        <v/>
      </c>
      <c r="O32" s="64"/>
      <c r="P32" s="65"/>
      <c r="Q32" s="106" t="s">
        <v>117</v>
      </c>
      <c r="R32" s="64"/>
      <c r="S32" s="65"/>
      <c r="T32" s="255" t="str">
        <f t="shared" si="16"/>
        <v/>
      </c>
      <c r="U32" s="256"/>
      <c r="V32" s="257"/>
      <c r="W32" s="48" t="s">
        <v>99</v>
      </c>
      <c r="X32" s="138" t="str">
        <f t="shared" si="13"/>
        <v/>
      </c>
      <c r="Y32" s="59" t="s">
        <v>98</v>
      </c>
      <c r="Z32" s="133"/>
      <c r="AA32" s="19"/>
      <c r="AB32" s="42" t="str">
        <f t="shared" si="1"/>
        <v/>
      </c>
      <c r="AC32" s="43" t="str">
        <f t="shared" si="2"/>
        <v/>
      </c>
      <c r="AD32" s="44" t="str">
        <f t="shared" si="3"/>
        <v/>
      </c>
      <c r="AE32" s="44" t="str">
        <f t="shared" si="4"/>
        <v/>
      </c>
      <c r="AF32" s="45" t="str">
        <f t="shared" si="17"/>
        <v/>
      </c>
      <c r="AG32" s="45" t="str">
        <f t="shared" si="17"/>
        <v/>
      </c>
      <c r="AH32" s="45" t="str">
        <f t="shared" si="18"/>
        <v/>
      </c>
      <c r="AI32" s="45" t="str">
        <f t="shared" si="18"/>
        <v/>
      </c>
      <c r="AJ32" s="66" t="str">
        <f t="shared" si="7"/>
        <v/>
      </c>
      <c r="AK32" s="45">
        <f t="shared" si="8"/>
        <v>0</v>
      </c>
      <c r="AO32" s="121">
        <f t="shared" si="9"/>
        <v>0</v>
      </c>
      <c r="AP32" s="122">
        <f t="shared" si="10"/>
        <v>0</v>
      </c>
      <c r="AQ32" s="119" t="str">
        <f t="shared" si="14"/>
        <v/>
      </c>
      <c r="AR32" s="119">
        <f t="shared" si="11"/>
        <v>0</v>
      </c>
      <c r="AS32" s="123">
        <f t="shared" si="12"/>
        <v>0</v>
      </c>
      <c r="BL32" s="10"/>
      <c r="BM32" s="10"/>
      <c r="BN32" s="10"/>
      <c r="BO32" s="10"/>
      <c r="BP32" s="10"/>
      <c r="BQ32" s="10"/>
    </row>
    <row r="33" spans="1:69" ht="18" customHeight="1" x14ac:dyDescent="0.4">
      <c r="B33" s="105">
        <f t="shared" si="15"/>
        <v>65</v>
      </c>
      <c r="C33" s="247"/>
      <c r="D33" s="248"/>
      <c r="E33" s="248"/>
      <c r="F33" s="248"/>
      <c r="G33" s="249"/>
      <c r="H33" s="214"/>
      <c r="I33" s="215"/>
      <c r="J33" s="212"/>
      <c r="K33" s="213"/>
      <c r="L33" s="212"/>
      <c r="M33" s="213"/>
      <c r="N33" s="63" t="str">
        <f t="shared" si="0"/>
        <v/>
      </c>
      <c r="O33" s="64"/>
      <c r="P33" s="65"/>
      <c r="Q33" s="106" t="s">
        <v>117</v>
      </c>
      <c r="R33" s="64"/>
      <c r="S33" s="65"/>
      <c r="T33" s="255" t="str">
        <f t="shared" si="16"/>
        <v/>
      </c>
      <c r="U33" s="256"/>
      <c r="V33" s="257"/>
      <c r="W33" s="48" t="s">
        <v>99</v>
      </c>
      <c r="X33" s="138" t="str">
        <f t="shared" si="13"/>
        <v/>
      </c>
      <c r="Y33" s="59" t="s">
        <v>98</v>
      </c>
      <c r="Z33" s="133"/>
      <c r="AA33" s="19"/>
      <c r="AB33" s="42" t="str">
        <f t="shared" si="1"/>
        <v/>
      </c>
      <c r="AC33" s="43" t="str">
        <f t="shared" si="2"/>
        <v/>
      </c>
      <c r="AD33" s="44" t="str">
        <f t="shared" si="3"/>
        <v/>
      </c>
      <c r="AE33" s="44" t="str">
        <f t="shared" si="4"/>
        <v/>
      </c>
      <c r="AF33" s="45" t="str">
        <f t="shared" si="17"/>
        <v/>
      </c>
      <c r="AG33" s="45" t="str">
        <f t="shared" si="17"/>
        <v/>
      </c>
      <c r="AH33" s="45" t="str">
        <f t="shared" si="18"/>
        <v/>
      </c>
      <c r="AI33" s="45" t="str">
        <f t="shared" si="18"/>
        <v/>
      </c>
      <c r="AJ33" s="66" t="str">
        <f t="shared" si="7"/>
        <v/>
      </c>
      <c r="AK33" s="45">
        <f t="shared" si="8"/>
        <v>0</v>
      </c>
      <c r="AO33" s="121">
        <f t="shared" si="9"/>
        <v>0</v>
      </c>
      <c r="AP33" s="122">
        <f t="shared" si="10"/>
        <v>0</v>
      </c>
      <c r="AQ33" s="119" t="str">
        <f t="shared" si="14"/>
        <v/>
      </c>
      <c r="AR33" s="119">
        <f t="shared" si="11"/>
        <v>0</v>
      </c>
      <c r="AS33" s="123">
        <f t="shared" si="12"/>
        <v>0</v>
      </c>
      <c r="BL33" s="10"/>
      <c r="BM33" s="10"/>
      <c r="BN33" s="10"/>
      <c r="BO33" s="10"/>
      <c r="BP33" s="10"/>
      <c r="BQ33" s="10"/>
    </row>
    <row r="34" spans="1:69" ht="18" customHeight="1" x14ac:dyDescent="0.4">
      <c r="B34" s="105">
        <f t="shared" si="15"/>
        <v>66</v>
      </c>
      <c r="C34" s="247"/>
      <c r="D34" s="248"/>
      <c r="E34" s="248"/>
      <c r="F34" s="248"/>
      <c r="G34" s="249"/>
      <c r="H34" s="214"/>
      <c r="I34" s="215"/>
      <c r="J34" s="212"/>
      <c r="K34" s="213"/>
      <c r="L34" s="212"/>
      <c r="M34" s="213"/>
      <c r="N34" s="63" t="str">
        <f t="shared" si="0"/>
        <v/>
      </c>
      <c r="O34" s="64"/>
      <c r="P34" s="65"/>
      <c r="Q34" s="106" t="s">
        <v>117</v>
      </c>
      <c r="R34" s="64"/>
      <c r="S34" s="65"/>
      <c r="T34" s="255" t="str">
        <f t="shared" si="16"/>
        <v/>
      </c>
      <c r="U34" s="256"/>
      <c r="V34" s="257"/>
      <c r="W34" s="48" t="s">
        <v>99</v>
      </c>
      <c r="X34" s="138" t="str">
        <f t="shared" si="13"/>
        <v/>
      </c>
      <c r="Y34" s="59" t="s">
        <v>98</v>
      </c>
      <c r="Z34" s="133"/>
      <c r="AA34" s="19"/>
      <c r="AB34" s="42" t="str">
        <f t="shared" si="1"/>
        <v/>
      </c>
      <c r="AC34" s="43" t="str">
        <f t="shared" si="2"/>
        <v/>
      </c>
      <c r="AD34" s="44" t="str">
        <f t="shared" si="3"/>
        <v/>
      </c>
      <c r="AE34" s="44" t="str">
        <f t="shared" si="4"/>
        <v/>
      </c>
      <c r="AF34" s="45" t="str">
        <f t="shared" si="17"/>
        <v/>
      </c>
      <c r="AG34" s="45" t="str">
        <f t="shared" si="17"/>
        <v/>
      </c>
      <c r="AH34" s="45" t="str">
        <f t="shared" si="18"/>
        <v/>
      </c>
      <c r="AI34" s="45" t="str">
        <f t="shared" si="18"/>
        <v/>
      </c>
      <c r="AJ34" s="66" t="str">
        <f t="shared" si="7"/>
        <v/>
      </c>
      <c r="AK34" s="45">
        <f t="shared" si="8"/>
        <v>0</v>
      </c>
      <c r="AO34" s="121">
        <f t="shared" si="9"/>
        <v>0</v>
      </c>
      <c r="AP34" s="122">
        <f t="shared" si="10"/>
        <v>0</v>
      </c>
      <c r="AQ34" s="119" t="str">
        <f t="shared" si="14"/>
        <v/>
      </c>
      <c r="AR34" s="119">
        <f t="shared" si="11"/>
        <v>0</v>
      </c>
      <c r="AS34" s="123">
        <f t="shared" si="12"/>
        <v>0</v>
      </c>
      <c r="BL34" s="10"/>
      <c r="BM34" s="10"/>
      <c r="BN34" s="10"/>
      <c r="BO34" s="10"/>
      <c r="BP34" s="10"/>
      <c r="BQ34" s="10"/>
    </row>
    <row r="35" spans="1:69" ht="18" customHeight="1" x14ac:dyDescent="0.4">
      <c r="B35" s="105">
        <f t="shared" si="15"/>
        <v>67</v>
      </c>
      <c r="C35" s="247"/>
      <c r="D35" s="248"/>
      <c r="E35" s="248"/>
      <c r="F35" s="248"/>
      <c r="G35" s="249"/>
      <c r="H35" s="214"/>
      <c r="I35" s="215"/>
      <c r="J35" s="212"/>
      <c r="K35" s="213"/>
      <c r="L35" s="212"/>
      <c r="M35" s="213"/>
      <c r="N35" s="63" t="str">
        <f t="shared" si="0"/>
        <v/>
      </c>
      <c r="O35" s="64"/>
      <c r="P35" s="65"/>
      <c r="Q35" s="106" t="s">
        <v>117</v>
      </c>
      <c r="R35" s="64"/>
      <c r="S35" s="65"/>
      <c r="T35" s="255" t="str">
        <f t="shared" si="16"/>
        <v/>
      </c>
      <c r="U35" s="256"/>
      <c r="V35" s="257"/>
      <c r="W35" s="48" t="s">
        <v>99</v>
      </c>
      <c r="X35" s="138" t="str">
        <f t="shared" si="13"/>
        <v/>
      </c>
      <c r="Y35" s="59" t="s">
        <v>98</v>
      </c>
      <c r="Z35" s="133"/>
      <c r="AA35" s="19"/>
      <c r="AB35" s="42" t="str">
        <f t="shared" si="1"/>
        <v/>
      </c>
      <c r="AC35" s="43" t="str">
        <f t="shared" si="2"/>
        <v/>
      </c>
      <c r="AD35" s="44" t="str">
        <f t="shared" si="3"/>
        <v/>
      </c>
      <c r="AE35" s="44" t="str">
        <f t="shared" si="4"/>
        <v/>
      </c>
      <c r="AF35" s="45" t="str">
        <f t="shared" si="17"/>
        <v/>
      </c>
      <c r="AG35" s="45" t="str">
        <f t="shared" si="17"/>
        <v/>
      </c>
      <c r="AH35" s="45" t="str">
        <f t="shared" si="18"/>
        <v/>
      </c>
      <c r="AI35" s="45" t="str">
        <f t="shared" si="18"/>
        <v/>
      </c>
      <c r="AJ35" s="66" t="str">
        <f t="shared" si="7"/>
        <v/>
      </c>
      <c r="AK35" s="45">
        <f t="shared" si="8"/>
        <v>0</v>
      </c>
      <c r="AO35" s="121">
        <f t="shared" si="9"/>
        <v>0</v>
      </c>
      <c r="AP35" s="122">
        <f t="shared" si="10"/>
        <v>0</v>
      </c>
      <c r="AQ35" s="119" t="str">
        <f t="shared" si="14"/>
        <v/>
      </c>
      <c r="AR35" s="119">
        <f t="shared" si="11"/>
        <v>0</v>
      </c>
      <c r="AS35" s="123">
        <f t="shared" si="12"/>
        <v>0</v>
      </c>
      <c r="BL35" s="10"/>
      <c r="BM35" s="10"/>
      <c r="BN35" s="10"/>
      <c r="BO35" s="10"/>
      <c r="BP35" s="10"/>
      <c r="BQ35" s="10"/>
    </row>
    <row r="36" spans="1:69" ht="18" customHeight="1" x14ac:dyDescent="0.4">
      <c r="B36" s="105">
        <f t="shared" si="15"/>
        <v>68</v>
      </c>
      <c r="C36" s="247"/>
      <c r="D36" s="248"/>
      <c r="E36" s="248"/>
      <c r="F36" s="248"/>
      <c r="G36" s="249"/>
      <c r="H36" s="214"/>
      <c r="I36" s="215"/>
      <c r="J36" s="212"/>
      <c r="K36" s="213"/>
      <c r="L36" s="212"/>
      <c r="M36" s="213"/>
      <c r="N36" s="63" t="str">
        <f t="shared" si="0"/>
        <v/>
      </c>
      <c r="O36" s="64"/>
      <c r="P36" s="65"/>
      <c r="Q36" s="106" t="s">
        <v>117</v>
      </c>
      <c r="R36" s="64"/>
      <c r="S36" s="65"/>
      <c r="T36" s="255" t="str">
        <f t="shared" si="16"/>
        <v/>
      </c>
      <c r="U36" s="256"/>
      <c r="V36" s="257"/>
      <c r="W36" s="48" t="s">
        <v>99</v>
      </c>
      <c r="X36" s="138" t="str">
        <f t="shared" si="13"/>
        <v/>
      </c>
      <c r="Y36" s="59" t="s">
        <v>98</v>
      </c>
      <c r="Z36" s="133"/>
      <c r="AA36" s="19"/>
      <c r="AB36" s="42" t="str">
        <f t="shared" si="1"/>
        <v/>
      </c>
      <c r="AC36" s="43" t="str">
        <f t="shared" si="2"/>
        <v/>
      </c>
      <c r="AD36" s="44" t="str">
        <f t="shared" si="3"/>
        <v/>
      </c>
      <c r="AE36" s="44" t="str">
        <f t="shared" si="4"/>
        <v/>
      </c>
      <c r="AF36" s="45" t="str">
        <f t="shared" si="17"/>
        <v/>
      </c>
      <c r="AG36" s="45" t="str">
        <f t="shared" si="17"/>
        <v/>
      </c>
      <c r="AH36" s="45" t="str">
        <f t="shared" si="18"/>
        <v/>
      </c>
      <c r="AI36" s="45" t="str">
        <f t="shared" si="18"/>
        <v/>
      </c>
      <c r="AJ36" s="66" t="str">
        <f t="shared" si="7"/>
        <v/>
      </c>
      <c r="AK36" s="45">
        <f t="shared" si="8"/>
        <v>0</v>
      </c>
      <c r="AO36" s="121">
        <f t="shared" si="9"/>
        <v>0</v>
      </c>
      <c r="AP36" s="122">
        <f t="shared" si="10"/>
        <v>0</v>
      </c>
      <c r="AQ36" s="119" t="str">
        <f t="shared" si="14"/>
        <v/>
      </c>
      <c r="AR36" s="119">
        <f t="shared" si="11"/>
        <v>0</v>
      </c>
      <c r="AS36" s="123">
        <f t="shared" si="12"/>
        <v>0</v>
      </c>
      <c r="BL36" s="10"/>
      <c r="BM36" s="10"/>
      <c r="BN36" s="10"/>
      <c r="BO36" s="10"/>
      <c r="BP36" s="10"/>
      <c r="BQ36" s="10"/>
    </row>
    <row r="37" spans="1:69" ht="18" customHeight="1" x14ac:dyDescent="0.4">
      <c r="B37" s="105">
        <f t="shared" si="15"/>
        <v>69</v>
      </c>
      <c r="C37" s="247"/>
      <c r="D37" s="248"/>
      <c r="E37" s="248"/>
      <c r="F37" s="248"/>
      <c r="G37" s="249"/>
      <c r="H37" s="214"/>
      <c r="I37" s="215"/>
      <c r="J37" s="212"/>
      <c r="K37" s="213"/>
      <c r="L37" s="212"/>
      <c r="M37" s="213"/>
      <c r="N37" s="63" t="str">
        <f t="shared" si="0"/>
        <v/>
      </c>
      <c r="O37" s="64"/>
      <c r="P37" s="65"/>
      <c r="Q37" s="106" t="s">
        <v>117</v>
      </c>
      <c r="R37" s="64"/>
      <c r="S37" s="65"/>
      <c r="T37" s="255" t="str">
        <f t="shared" si="16"/>
        <v/>
      </c>
      <c r="U37" s="256"/>
      <c r="V37" s="257"/>
      <c r="W37" s="48" t="s">
        <v>99</v>
      </c>
      <c r="X37" s="138" t="str">
        <f t="shared" si="13"/>
        <v/>
      </c>
      <c r="Y37" s="59" t="s">
        <v>98</v>
      </c>
      <c r="Z37" s="133"/>
      <c r="AA37" s="19"/>
      <c r="AB37" s="42" t="str">
        <f t="shared" si="1"/>
        <v/>
      </c>
      <c r="AC37" s="43" t="str">
        <f t="shared" si="2"/>
        <v/>
      </c>
      <c r="AD37" s="44" t="str">
        <f t="shared" si="3"/>
        <v/>
      </c>
      <c r="AE37" s="44" t="str">
        <f t="shared" si="4"/>
        <v/>
      </c>
      <c r="AF37" s="45" t="str">
        <f t="shared" si="17"/>
        <v/>
      </c>
      <c r="AG37" s="45" t="str">
        <f t="shared" si="17"/>
        <v/>
      </c>
      <c r="AH37" s="45" t="str">
        <f t="shared" si="18"/>
        <v/>
      </c>
      <c r="AI37" s="45" t="str">
        <f t="shared" si="18"/>
        <v/>
      </c>
      <c r="AJ37" s="66" t="str">
        <f t="shared" si="7"/>
        <v/>
      </c>
      <c r="AK37" s="45">
        <f t="shared" si="8"/>
        <v>0</v>
      </c>
      <c r="AO37" s="121">
        <f t="shared" si="9"/>
        <v>0</v>
      </c>
      <c r="AP37" s="122">
        <f t="shared" si="10"/>
        <v>0</v>
      </c>
      <c r="AQ37" s="119" t="str">
        <f t="shared" si="14"/>
        <v/>
      </c>
      <c r="AR37" s="119">
        <f t="shared" si="11"/>
        <v>0</v>
      </c>
      <c r="AS37" s="123">
        <f t="shared" si="12"/>
        <v>0</v>
      </c>
      <c r="BL37" s="10"/>
      <c r="BM37" s="10"/>
      <c r="BN37" s="10"/>
      <c r="BO37" s="10"/>
      <c r="BP37" s="10"/>
      <c r="BQ37" s="10"/>
    </row>
    <row r="38" spans="1:69" ht="18" customHeight="1" x14ac:dyDescent="0.4">
      <c r="B38" s="105">
        <f t="shared" si="15"/>
        <v>70</v>
      </c>
      <c r="C38" s="247"/>
      <c r="D38" s="248"/>
      <c r="E38" s="248"/>
      <c r="F38" s="248"/>
      <c r="G38" s="249"/>
      <c r="H38" s="214"/>
      <c r="I38" s="215"/>
      <c r="J38" s="212"/>
      <c r="K38" s="213"/>
      <c r="L38" s="212"/>
      <c r="M38" s="213"/>
      <c r="N38" s="63" t="str">
        <f t="shared" si="0"/>
        <v/>
      </c>
      <c r="O38" s="64"/>
      <c r="P38" s="65"/>
      <c r="Q38" s="106" t="s">
        <v>117</v>
      </c>
      <c r="R38" s="64"/>
      <c r="S38" s="65"/>
      <c r="T38" s="255" t="str">
        <f t="shared" si="16"/>
        <v/>
      </c>
      <c r="U38" s="256"/>
      <c r="V38" s="257"/>
      <c r="W38" s="48" t="s">
        <v>99</v>
      </c>
      <c r="X38" s="138" t="str">
        <f t="shared" si="13"/>
        <v/>
      </c>
      <c r="Y38" s="59" t="s">
        <v>98</v>
      </c>
      <c r="Z38" s="133"/>
      <c r="AA38" s="19"/>
      <c r="AB38" s="42" t="str">
        <f t="shared" si="1"/>
        <v/>
      </c>
      <c r="AC38" s="43" t="str">
        <f t="shared" si="2"/>
        <v/>
      </c>
      <c r="AD38" s="44" t="str">
        <f t="shared" si="3"/>
        <v/>
      </c>
      <c r="AE38" s="44" t="str">
        <f t="shared" si="4"/>
        <v/>
      </c>
      <c r="AF38" s="45" t="str">
        <f t="shared" si="17"/>
        <v/>
      </c>
      <c r="AG38" s="45" t="str">
        <f t="shared" si="17"/>
        <v/>
      </c>
      <c r="AH38" s="45" t="str">
        <f t="shared" si="18"/>
        <v/>
      </c>
      <c r="AI38" s="45" t="str">
        <f t="shared" si="18"/>
        <v/>
      </c>
      <c r="AJ38" s="66" t="str">
        <f t="shared" si="7"/>
        <v/>
      </c>
      <c r="AK38" s="45">
        <f t="shared" si="8"/>
        <v>0</v>
      </c>
      <c r="AO38" s="121">
        <f t="shared" si="9"/>
        <v>0</v>
      </c>
      <c r="AP38" s="122">
        <f t="shared" si="10"/>
        <v>0</v>
      </c>
      <c r="AQ38" s="119" t="str">
        <f t="shared" si="14"/>
        <v/>
      </c>
      <c r="AR38" s="119">
        <f t="shared" si="11"/>
        <v>0</v>
      </c>
      <c r="AS38" s="123">
        <f t="shared" si="12"/>
        <v>0</v>
      </c>
      <c r="BL38" s="10"/>
      <c r="BM38" s="10"/>
      <c r="BN38" s="10"/>
      <c r="BO38" s="10"/>
      <c r="BP38" s="10"/>
      <c r="BQ38" s="10"/>
    </row>
    <row r="39" spans="1:69" ht="18" customHeight="1" x14ac:dyDescent="0.4">
      <c r="B39" s="105">
        <f t="shared" si="15"/>
        <v>71</v>
      </c>
      <c r="C39" s="247"/>
      <c r="D39" s="248"/>
      <c r="E39" s="248"/>
      <c r="F39" s="248"/>
      <c r="G39" s="249"/>
      <c r="H39" s="214"/>
      <c r="I39" s="215"/>
      <c r="J39" s="212"/>
      <c r="K39" s="213"/>
      <c r="L39" s="212"/>
      <c r="M39" s="213"/>
      <c r="N39" s="63" t="str">
        <f t="shared" si="0"/>
        <v/>
      </c>
      <c r="O39" s="64"/>
      <c r="P39" s="65"/>
      <c r="Q39" s="106" t="s">
        <v>117</v>
      </c>
      <c r="R39" s="64"/>
      <c r="S39" s="65"/>
      <c r="T39" s="255" t="str">
        <f t="shared" si="16"/>
        <v/>
      </c>
      <c r="U39" s="256"/>
      <c r="V39" s="257"/>
      <c r="W39" s="48" t="s">
        <v>99</v>
      </c>
      <c r="X39" s="138" t="str">
        <f t="shared" si="13"/>
        <v/>
      </c>
      <c r="Y39" s="59" t="s">
        <v>98</v>
      </c>
      <c r="Z39" s="133"/>
      <c r="AA39" s="19"/>
      <c r="AB39" s="42" t="str">
        <f t="shared" si="1"/>
        <v/>
      </c>
      <c r="AC39" s="43" t="str">
        <f t="shared" si="2"/>
        <v/>
      </c>
      <c r="AD39" s="44" t="str">
        <f t="shared" si="3"/>
        <v/>
      </c>
      <c r="AE39" s="44" t="str">
        <f t="shared" si="4"/>
        <v/>
      </c>
      <c r="AF39" s="45" t="str">
        <f t="shared" si="17"/>
        <v/>
      </c>
      <c r="AG39" s="45" t="str">
        <f t="shared" si="17"/>
        <v/>
      </c>
      <c r="AH39" s="45" t="str">
        <f t="shared" si="18"/>
        <v/>
      </c>
      <c r="AI39" s="45" t="str">
        <f t="shared" si="18"/>
        <v/>
      </c>
      <c r="AJ39" s="66" t="str">
        <f t="shared" si="7"/>
        <v/>
      </c>
      <c r="AK39" s="45">
        <f t="shared" si="8"/>
        <v>0</v>
      </c>
      <c r="AO39" s="121">
        <f t="shared" si="9"/>
        <v>0</v>
      </c>
      <c r="AP39" s="122">
        <f t="shared" si="10"/>
        <v>0</v>
      </c>
      <c r="AQ39" s="119" t="str">
        <f t="shared" si="14"/>
        <v/>
      </c>
      <c r="AR39" s="119">
        <f t="shared" si="11"/>
        <v>0</v>
      </c>
      <c r="AS39" s="123">
        <f t="shared" si="12"/>
        <v>0</v>
      </c>
      <c r="BL39" s="10"/>
      <c r="BM39" s="10"/>
      <c r="BN39" s="10"/>
      <c r="BO39" s="10"/>
      <c r="BP39" s="10"/>
      <c r="BQ39" s="10"/>
    </row>
    <row r="40" spans="1:69" ht="18" customHeight="1" x14ac:dyDescent="0.4">
      <c r="B40" s="105">
        <f t="shared" si="15"/>
        <v>72</v>
      </c>
      <c r="C40" s="247"/>
      <c r="D40" s="248"/>
      <c r="E40" s="248"/>
      <c r="F40" s="248"/>
      <c r="G40" s="249"/>
      <c r="H40" s="214"/>
      <c r="I40" s="215"/>
      <c r="J40" s="212"/>
      <c r="K40" s="213"/>
      <c r="L40" s="212"/>
      <c r="M40" s="213"/>
      <c r="N40" s="63" t="str">
        <f t="shared" si="0"/>
        <v/>
      </c>
      <c r="O40" s="64"/>
      <c r="P40" s="65"/>
      <c r="Q40" s="106" t="s">
        <v>117</v>
      </c>
      <c r="R40" s="64"/>
      <c r="S40" s="65"/>
      <c r="T40" s="255" t="str">
        <f t="shared" si="16"/>
        <v/>
      </c>
      <c r="U40" s="256"/>
      <c r="V40" s="257"/>
      <c r="W40" s="48" t="s">
        <v>99</v>
      </c>
      <c r="X40" s="138" t="str">
        <f t="shared" si="13"/>
        <v/>
      </c>
      <c r="Y40" s="59" t="s">
        <v>98</v>
      </c>
      <c r="Z40" s="133"/>
      <c r="AA40" s="19"/>
      <c r="AB40" s="42" t="str">
        <f t="shared" si="1"/>
        <v/>
      </c>
      <c r="AC40" s="43" t="str">
        <f t="shared" si="2"/>
        <v/>
      </c>
      <c r="AD40" s="44" t="str">
        <f t="shared" si="3"/>
        <v/>
      </c>
      <c r="AE40" s="44" t="str">
        <f t="shared" si="4"/>
        <v/>
      </c>
      <c r="AF40" s="45" t="str">
        <f t="shared" si="17"/>
        <v/>
      </c>
      <c r="AG40" s="45" t="str">
        <f t="shared" si="17"/>
        <v/>
      </c>
      <c r="AH40" s="45" t="str">
        <f t="shared" si="18"/>
        <v/>
      </c>
      <c r="AI40" s="45" t="str">
        <f t="shared" si="18"/>
        <v/>
      </c>
      <c r="AJ40" s="66" t="str">
        <f t="shared" si="7"/>
        <v/>
      </c>
      <c r="AK40" s="45">
        <f t="shared" si="8"/>
        <v>0</v>
      </c>
      <c r="AO40" s="121">
        <f t="shared" si="9"/>
        <v>0</v>
      </c>
      <c r="AP40" s="122">
        <f t="shared" si="10"/>
        <v>0</v>
      </c>
      <c r="AQ40" s="119" t="str">
        <f t="shared" si="14"/>
        <v/>
      </c>
      <c r="AR40" s="119">
        <f t="shared" si="11"/>
        <v>0</v>
      </c>
      <c r="AS40" s="123">
        <f t="shared" si="12"/>
        <v>0</v>
      </c>
      <c r="BL40" s="10"/>
      <c r="BM40" s="10"/>
      <c r="BN40" s="10"/>
      <c r="BO40" s="10"/>
      <c r="BP40" s="10"/>
      <c r="BQ40" s="10"/>
    </row>
    <row r="41" spans="1:69" ht="18" customHeight="1" x14ac:dyDescent="0.4">
      <c r="B41" s="105">
        <f t="shared" si="15"/>
        <v>73</v>
      </c>
      <c r="C41" s="247"/>
      <c r="D41" s="248"/>
      <c r="E41" s="248"/>
      <c r="F41" s="248"/>
      <c r="G41" s="249"/>
      <c r="H41" s="214"/>
      <c r="I41" s="215"/>
      <c r="J41" s="212"/>
      <c r="K41" s="213"/>
      <c r="L41" s="212"/>
      <c r="M41" s="213"/>
      <c r="N41" s="63" t="str">
        <f t="shared" si="0"/>
        <v/>
      </c>
      <c r="O41" s="64"/>
      <c r="P41" s="65"/>
      <c r="Q41" s="106" t="s">
        <v>117</v>
      </c>
      <c r="R41" s="64"/>
      <c r="S41" s="65"/>
      <c r="T41" s="255" t="str">
        <f t="shared" si="16"/>
        <v/>
      </c>
      <c r="U41" s="256"/>
      <c r="V41" s="257"/>
      <c r="W41" s="48" t="s">
        <v>99</v>
      </c>
      <c r="X41" s="138" t="str">
        <f t="shared" si="13"/>
        <v/>
      </c>
      <c r="Y41" s="59" t="s">
        <v>98</v>
      </c>
      <c r="Z41" s="133"/>
      <c r="AA41" s="19"/>
      <c r="AB41" s="42" t="str">
        <f t="shared" si="1"/>
        <v/>
      </c>
      <c r="AC41" s="43" t="str">
        <f t="shared" si="2"/>
        <v/>
      </c>
      <c r="AD41" s="44" t="str">
        <f t="shared" si="3"/>
        <v/>
      </c>
      <c r="AE41" s="44" t="str">
        <f t="shared" si="4"/>
        <v/>
      </c>
      <c r="AF41" s="45" t="str">
        <f t="shared" si="17"/>
        <v/>
      </c>
      <c r="AG41" s="45" t="str">
        <f t="shared" si="17"/>
        <v/>
      </c>
      <c r="AH41" s="45" t="str">
        <f t="shared" si="18"/>
        <v/>
      </c>
      <c r="AI41" s="45" t="str">
        <f t="shared" si="18"/>
        <v/>
      </c>
      <c r="AJ41" s="66" t="str">
        <f t="shared" si="7"/>
        <v/>
      </c>
      <c r="AK41" s="45">
        <f t="shared" si="8"/>
        <v>0</v>
      </c>
      <c r="AO41" s="121">
        <f t="shared" si="9"/>
        <v>0</v>
      </c>
      <c r="AP41" s="122">
        <f t="shared" si="10"/>
        <v>0</v>
      </c>
      <c r="AQ41" s="119" t="str">
        <f t="shared" si="14"/>
        <v/>
      </c>
      <c r="AR41" s="119">
        <f t="shared" si="11"/>
        <v>0</v>
      </c>
      <c r="AS41" s="123">
        <f t="shared" si="12"/>
        <v>0</v>
      </c>
      <c r="BL41" s="10"/>
      <c r="BM41" s="10"/>
      <c r="BN41" s="10"/>
      <c r="BO41" s="10"/>
      <c r="BP41" s="10"/>
      <c r="BQ41" s="10"/>
    </row>
    <row r="42" spans="1:69" ht="18" customHeight="1" x14ac:dyDescent="0.4">
      <c r="B42" s="105">
        <f t="shared" si="15"/>
        <v>74</v>
      </c>
      <c r="C42" s="247"/>
      <c r="D42" s="248"/>
      <c r="E42" s="248"/>
      <c r="F42" s="248"/>
      <c r="G42" s="249"/>
      <c r="H42" s="214"/>
      <c r="I42" s="215"/>
      <c r="J42" s="212"/>
      <c r="K42" s="213"/>
      <c r="L42" s="212"/>
      <c r="M42" s="213"/>
      <c r="N42" s="63" t="str">
        <f t="shared" si="0"/>
        <v/>
      </c>
      <c r="O42" s="64"/>
      <c r="P42" s="65"/>
      <c r="Q42" s="106" t="s">
        <v>117</v>
      </c>
      <c r="R42" s="64"/>
      <c r="S42" s="65"/>
      <c r="T42" s="255" t="str">
        <f t="shared" si="16"/>
        <v/>
      </c>
      <c r="U42" s="256"/>
      <c r="V42" s="257"/>
      <c r="W42" s="48" t="s">
        <v>99</v>
      </c>
      <c r="X42" s="138" t="str">
        <f t="shared" si="13"/>
        <v/>
      </c>
      <c r="Y42" s="59" t="s">
        <v>98</v>
      </c>
      <c r="Z42" s="133"/>
      <c r="AA42" s="19"/>
      <c r="AB42" s="42" t="str">
        <f t="shared" si="1"/>
        <v/>
      </c>
      <c r="AC42" s="43" t="str">
        <f t="shared" si="2"/>
        <v/>
      </c>
      <c r="AD42" s="44" t="str">
        <f t="shared" si="3"/>
        <v/>
      </c>
      <c r="AE42" s="44" t="str">
        <f t="shared" si="4"/>
        <v/>
      </c>
      <c r="AF42" s="45" t="str">
        <f t="shared" ref="AF42:AG44" si="19">IF(O42="","",O42)</f>
        <v/>
      </c>
      <c r="AG42" s="45" t="str">
        <f t="shared" si="19"/>
        <v/>
      </c>
      <c r="AH42" s="45" t="str">
        <f t="shared" ref="AH42:AI44" si="20">IF(R42="","",R42)</f>
        <v/>
      </c>
      <c r="AI42" s="45" t="str">
        <f t="shared" si="20"/>
        <v/>
      </c>
      <c r="AJ42" s="66" t="str">
        <f t="shared" si="7"/>
        <v/>
      </c>
      <c r="AK42" s="45">
        <f t="shared" si="8"/>
        <v>0</v>
      </c>
      <c r="AO42" s="121">
        <f t="shared" si="9"/>
        <v>0</v>
      </c>
      <c r="AP42" s="122">
        <f t="shared" si="10"/>
        <v>0</v>
      </c>
      <c r="AQ42" s="119" t="str">
        <f t="shared" si="14"/>
        <v/>
      </c>
      <c r="AR42" s="119">
        <f t="shared" si="11"/>
        <v>0</v>
      </c>
      <c r="AS42" s="123">
        <f t="shared" si="12"/>
        <v>0</v>
      </c>
      <c r="BL42" s="10"/>
      <c r="BM42" s="10"/>
      <c r="BN42" s="10"/>
      <c r="BO42" s="10"/>
      <c r="BP42" s="10"/>
      <c r="BQ42" s="10"/>
    </row>
    <row r="43" spans="1:69" ht="18" customHeight="1" x14ac:dyDescent="0.4">
      <c r="B43" s="105">
        <f t="shared" si="15"/>
        <v>75</v>
      </c>
      <c r="C43" s="247"/>
      <c r="D43" s="248"/>
      <c r="E43" s="248"/>
      <c r="F43" s="248"/>
      <c r="G43" s="249"/>
      <c r="H43" s="214"/>
      <c r="I43" s="215"/>
      <c r="J43" s="212"/>
      <c r="K43" s="213"/>
      <c r="L43" s="212"/>
      <c r="M43" s="213"/>
      <c r="N43" s="63" t="str">
        <f t="shared" si="0"/>
        <v/>
      </c>
      <c r="O43" s="64"/>
      <c r="P43" s="65"/>
      <c r="Q43" s="106" t="s">
        <v>117</v>
      </c>
      <c r="R43" s="64"/>
      <c r="S43" s="65"/>
      <c r="T43" s="255" t="str">
        <f t="shared" si="16"/>
        <v/>
      </c>
      <c r="U43" s="256"/>
      <c r="V43" s="257"/>
      <c r="W43" s="48" t="s">
        <v>99</v>
      </c>
      <c r="X43" s="138" t="str">
        <f t="shared" si="13"/>
        <v/>
      </c>
      <c r="Y43" s="59" t="s">
        <v>98</v>
      </c>
      <c r="Z43" s="133"/>
      <c r="AA43" s="19"/>
      <c r="AB43" s="42" t="str">
        <f t="shared" si="1"/>
        <v/>
      </c>
      <c r="AC43" s="43" t="str">
        <f t="shared" si="2"/>
        <v/>
      </c>
      <c r="AD43" s="44" t="str">
        <f t="shared" si="3"/>
        <v/>
      </c>
      <c r="AE43" s="44" t="str">
        <f t="shared" si="4"/>
        <v/>
      </c>
      <c r="AF43" s="45" t="str">
        <f t="shared" si="19"/>
        <v/>
      </c>
      <c r="AG43" s="45" t="str">
        <f t="shared" si="19"/>
        <v/>
      </c>
      <c r="AH43" s="45" t="str">
        <f t="shared" si="20"/>
        <v/>
      </c>
      <c r="AI43" s="45" t="str">
        <f t="shared" si="20"/>
        <v/>
      </c>
      <c r="AJ43" s="66" t="str">
        <f t="shared" si="7"/>
        <v/>
      </c>
      <c r="AK43" s="45">
        <f t="shared" si="8"/>
        <v>0</v>
      </c>
      <c r="AO43" s="121">
        <f t="shared" si="9"/>
        <v>0</v>
      </c>
      <c r="AP43" s="122">
        <f t="shared" si="10"/>
        <v>0</v>
      </c>
      <c r="AQ43" s="119" t="str">
        <f t="shared" si="14"/>
        <v/>
      </c>
      <c r="AR43" s="119">
        <f t="shared" si="11"/>
        <v>0</v>
      </c>
      <c r="AS43" s="123">
        <f t="shared" si="12"/>
        <v>0</v>
      </c>
      <c r="BL43" s="10"/>
      <c r="BM43" s="10"/>
      <c r="BN43" s="10"/>
      <c r="BO43" s="10"/>
      <c r="BP43" s="10"/>
      <c r="BQ43" s="10"/>
    </row>
    <row r="44" spans="1:69" ht="18" customHeight="1" x14ac:dyDescent="0.4">
      <c r="B44" s="105">
        <f t="shared" si="15"/>
        <v>76</v>
      </c>
      <c r="C44" s="247"/>
      <c r="D44" s="248"/>
      <c r="E44" s="248"/>
      <c r="F44" s="248"/>
      <c r="G44" s="249"/>
      <c r="H44" s="214"/>
      <c r="I44" s="215"/>
      <c r="J44" s="212"/>
      <c r="K44" s="213"/>
      <c r="L44" s="212"/>
      <c r="M44" s="213"/>
      <c r="N44" s="63" t="str">
        <f t="shared" si="0"/>
        <v/>
      </c>
      <c r="O44" s="64"/>
      <c r="P44" s="65"/>
      <c r="Q44" s="106" t="s">
        <v>117</v>
      </c>
      <c r="R44" s="64"/>
      <c r="S44" s="65"/>
      <c r="T44" s="255" t="str">
        <f t="shared" si="16"/>
        <v/>
      </c>
      <c r="U44" s="256"/>
      <c r="V44" s="257"/>
      <c r="W44" s="48" t="s">
        <v>99</v>
      </c>
      <c r="X44" s="138" t="str">
        <f t="shared" si="13"/>
        <v/>
      </c>
      <c r="Y44" s="59" t="s">
        <v>98</v>
      </c>
      <c r="Z44" s="133"/>
      <c r="AA44" s="19"/>
      <c r="AB44" s="42" t="str">
        <f t="shared" si="1"/>
        <v/>
      </c>
      <c r="AC44" s="43" t="str">
        <f t="shared" si="2"/>
        <v/>
      </c>
      <c r="AD44" s="44" t="str">
        <f t="shared" si="3"/>
        <v/>
      </c>
      <c r="AE44" s="44" t="str">
        <f t="shared" si="4"/>
        <v/>
      </c>
      <c r="AF44" s="45" t="str">
        <f t="shared" si="19"/>
        <v/>
      </c>
      <c r="AG44" s="45" t="str">
        <f t="shared" si="19"/>
        <v/>
      </c>
      <c r="AH44" s="45" t="str">
        <f t="shared" si="20"/>
        <v/>
      </c>
      <c r="AI44" s="45" t="str">
        <f t="shared" si="20"/>
        <v/>
      </c>
      <c r="AJ44" s="66" t="str">
        <f t="shared" si="7"/>
        <v/>
      </c>
      <c r="AK44" s="45">
        <f t="shared" si="8"/>
        <v>0</v>
      </c>
      <c r="AO44" s="124">
        <f t="shared" si="9"/>
        <v>0</v>
      </c>
      <c r="AP44" s="125">
        <f t="shared" si="10"/>
        <v>0</v>
      </c>
      <c r="AQ44" s="129" t="str">
        <f t="shared" si="14"/>
        <v/>
      </c>
      <c r="AR44" s="129">
        <f t="shared" si="11"/>
        <v>0</v>
      </c>
      <c r="AS44" s="126">
        <f t="shared" si="12"/>
        <v>0</v>
      </c>
      <c r="BL44" s="10"/>
      <c r="BM44" s="10"/>
      <c r="BN44" s="10"/>
      <c r="BO44" s="10"/>
      <c r="BP44" s="10"/>
      <c r="BQ44" s="10"/>
    </row>
    <row r="45" spans="1:69" ht="24" customHeight="1" x14ac:dyDescent="0.4">
      <c r="A45" s="7" t="s">
        <v>97</v>
      </c>
      <c r="B45" s="134"/>
      <c r="C45" s="135"/>
      <c r="D45" s="136"/>
      <c r="E45" s="136"/>
      <c r="F45" s="136"/>
      <c r="G45" s="136"/>
      <c r="H45" s="136"/>
      <c r="I45" s="136"/>
      <c r="J45" s="136"/>
      <c r="K45" s="136"/>
      <c r="L45" s="136"/>
      <c r="M45" s="136"/>
      <c r="N45" s="136"/>
      <c r="O45" s="136"/>
      <c r="P45" s="136"/>
      <c r="Q45" s="136"/>
      <c r="R45" s="136"/>
      <c r="S45" s="136"/>
      <c r="T45" s="136"/>
      <c r="U45" s="136"/>
      <c r="V45" s="136"/>
      <c r="W45" s="136"/>
      <c r="X45" s="136"/>
      <c r="Y45" s="136"/>
      <c r="Z45" s="137"/>
      <c r="AI45" s="4"/>
    </row>
    <row r="46" spans="1:69" s="39" customFormat="1" ht="11.25" x14ac:dyDescent="0.4">
      <c r="A46" s="38"/>
      <c r="AB46" s="2"/>
      <c r="AC46" s="2"/>
      <c r="AD46" s="2"/>
      <c r="AE46" s="20"/>
      <c r="AF46" s="20"/>
      <c r="AG46" s="4"/>
      <c r="AH46" s="4"/>
      <c r="AI46" s="4"/>
      <c r="AJ46" s="5"/>
      <c r="AK46" s="5"/>
      <c r="AL46" s="5"/>
      <c r="AM46" s="5"/>
      <c r="AN46" s="5"/>
      <c r="AO46" s="127"/>
      <c r="AP46" s="127"/>
      <c r="AQ46" s="127"/>
      <c r="AR46" s="127"/>
      <c r="AS46" s="127"/>
      <c r="AT46" s="127"/>
      <c r="AU46" s="127"/>
      <c r="AV46" s="127"/>
      <c r="AW46" s="127"/>
      <c r="AX46" s="6"/>
      <c r="AY46" s="6"/>
      <c r="AZ46" s="6"/>
      <c r="BA46" s="6"/>
      <c r="BB46" s="6"/>
      <c r="BC46" s="6"/>
      <c r="BD46" s="6"/>
      <c r="BE46" s="6"/>
      <c r="BF46" s="6"/>
      <c r="BG46" s="6"/>
      <c r="BH46" s="6"/>
      <c r="BI46" s="6"/>
      <c r="BJ46" s="6"/>
      <c r="BK46" s="6"/>
      <c r="BL46" s="6"/>
      <c r="BM46" s="6"/>
      <c r="BN46" s="6"/>
      <c r="BO46" s="6"/>
      <c r="BP46" s="6"/>
      <c r="BQ46" s="6"/>
    </row>
    <row r="47" spans="1:69" s="39" customFormat="1" ht="11.25" x14ac:dyDescent="0.4">
      <c r="A47" s="38"/>
      <c r="AB47" s="2"/>
      <c r="AC47" s="2"/>
      <c r="AD47" s="2"/>
      <c r="AE47" s="20"/>
      <c r="AF47" s="20"/>
      <c r="AG47" s="4"/>
      <c r="AH47" s="4"/>
      <c r="AI47" s="4"/>
      <c r="AJ47" s="4"/>
      <c r="AK47" s="4"/>
      <c r="AL47" s="4"/>
      <c r="AM47" s="4"/>
      <c r="AN47" s="5"/>
      <c r="AO47" s="127"/>
      <c r="AP47" s="127"/>
      <c r="AQ47" s="127"/>
      <c r="AR47" s="127"/>
      <c r="AS47" s="127"/>
      <c r="AT47" s="140">
        <v>11</v>
      </c>
      <c r="AU47" s="141" t="s">
        <v>24</v>
      </c>
      <c r="AV47" s="142">
        <v>510</v>
      </c>
      <c r="AW47" s="143">
        <v>720</v>
      </c>
      <c r="AX47" s="6"/>
      <c r="AY47" s="6"/>
      <c r="AZ47" s="6"/>
      <c r="BA47" s="6"/>
      <c r="BB47" s="6"/>
      <c r="BC47" s="6"/>
      <c r="BD47" s="6"/>
      <c r="BE47" s="6"/>
      <c r="BF47" s="6"/>
      <c r="BG47" s="6"/>
      <c r="BH47" s="6"/>
      <c r="BI47" s="6"/>
      <c r="BJ47" s="6"/>
      <c r="BK47" s="6"/>
      <c r="BL47" s="6"/>
      <c r="BM47" s="6"/>
      <c r="BN47" s="6"/>
      <c r="BO47" s="6"/>
      <c r="BP47" s="6"/>
      <c r="BQ47" s="6"/>
    </row>
    <row r="48" spans="1:69" s="39" customFormat="1" ht="11.25" x14ac:dyDescent="0.4">
      <c r="A48" s="38"/>
      <c r="AB48" s="2"/>
      <c r="AC48" s="2"/>
      <c r="AD48" s="2"/>
      <c r="AE48" s="20"/>
      <c r="AF48" s="20"/>
      <c r="AG48" s="4"/>
      <c r="AH48" s="4"/>
      <c r="AI48" s="4"/>
      <c r="AJ48" s="4"/>
      <c r="AK48" s="4"/>
      <c r="AL48" s="4"/>
      <c r="AM48" s="4"/>
      <c r="AN48" s="5"/>
      <c r="AO48" s="127"/>
      <c r="AP48" s="127"/>
      <c r="AQ48" s="127"/>
      <c r="AR48" s="127"/>
      <c r="AS48" s="127"/>
      <c r="AT48" s="144">
        <v>12</v>
      </c>
      <c r="AU48" s="145" t="s">
        <v>26</v>
      </c>
      <c r="AV48" s="120">
        <v>510</v>
      </c>
      <c r="AW48" s="146">
        <v>1020</v>
      </c>
      <c r="AX48" s="6"/>
      <c r="AY48" s="6"/>
      <c r="AZ48" s="6"/>
      <c r="BA48" s="6"/>
      <c r="BB48" s="6"/>
      <c r="BC48" s="6"/>
      <c r="BD48" s="6"/>
      <c r="BE48" s="6"/>
      <c r="BF48" s="6"/>
      <c r="BG48" s="6"/>
      <c r="BH48" s="6"/>
      <c r="BI48" s="6"/>
      <c r="BJ48" s="6"/>
      <c r="BK48" s="6"/>
      <c r="BL48" s="6"/>
      <c r="BM48" s="6"/>
      <c r="BN48" s="6"/>
      <c r="BO48" s="6"/>
      <c r="BP48" s="6"/>
      <c r="BQ48" s="6"/>
    </row>
    <row r="49" spans="1:69" s="39" customFormat="1" ht="11.25" x14ac:dyDescent="0.4">
      <c r="A49" s="38"/>
      <c r="AB49" s="2"/>
      <c r="AC49" s="2"/>
      <c r="AD49" s="2"/>
      <c r="AE49" s="20"/>
      <c r="AF49" s="20"/>
      <c r="AG49" s="4"/>
      <c r="AH49" s="4"/>
      <c r="AI49" s="4"/>
      <c r="AJ49" s="4"/>
      <c r="AK49" s="4"/>
      <c r="AL49" s="4"/>
      <c r="AM49" s="4"/>
      <c r="AN49" s="5"/>
      <c r="AO49" s="127"/>
      <c r="AP49" s="127"/>
      <c r="AQ49" s="127"/>
      <c r="AR49" s="127"/>
      <c r="AS49" s="127"/>
      <c r="AT49" s="144">
        <v>13</v>
      </c>
      <c r="AU49" s="145" t="s">
        <v>23</v>
      </c>
      <c r="AV49" s="120">
        <v>510</v>
      </c>
      <c r="AW49" s="146">
        <v>1320</v>
      </c>
      <c r="AX49" s="6"/>
      <c r="AY49" s="6"/>
      <c r="AZ49" s="6"/>
      <c r="BA49" s="6"/>
      <c r="BB49" s="6"/>
      <c r="BC49" s="6"/>
      <c r="BD49" s="6"/>
      <c r="BE49" s="6"/>
      <c r="BF49" s="6"/>
      <c r="BG49" s="6"/>
      <c r="BH49" s="6"/>
      <c r="BI49" s="6"/>
      <c r="BJ49" s="6"/>
      <c r="BK49" s="6"/>
      <c r="BL49" s="6"/>
      <c r="BM49" s="6"/>
      <c r="BN49" s="6"/>
      <c r="BO49" s="6"/>
      <c r="BP49" s="6"/>
      <c r="BQ49" s="6"/>
    </row>
    <row r="50" spans="1:69" s="39" customFormat="1" ht="11.25" x14ac:dyDescent="0.4">
      <c r="A50" s="38"/>
      <c r="AB50" s="2"/>
      <c r="AC50" s="2"/>
      <c r="AD50" s="2"/>
      <c r="AE50" s="20"/>
      <c r="AF50" s="20"/>
      <c r="AG50" s="4"/>
      <c r="AH50" s="4"/>
      <c r="AI50" s="4"/>
      <c r="AJ50" s="4"/>
      <c r="AK50" s="4"/>
      <c r="AL50" s="4"/>
      <c r="AM50" s="4"/>
      <c r="AN50" s="5"/>
      <c r="AO50" s="127"/>
      <c r="AP50" s="127"/>
      <c r="AQ50" s="127"/>
      <c r="AR50" s="127"/>
      <c r="AS50" s="127"/>
      <c r="AT50" s="144">
        <v>22</v>
      </c>
      <c r="AU50" s="145" t="s">
        <v>25</v>
      </c>
      <c r="AV50" s="120">
        <v>780</v>
      </c>
      <c r="AW50" s="146">
        <v>1020</v>
      </c>
      <c r="AX50" s="6"/>
      <c r="AY50" s="6"/>
      <c r="AZ50" s="6"/>
      <c r="BA50" s="6"/>
      <c r="BB50" s="6"/>
      <c r="BC50" s="6"/>
      <c r="BD50" s="6"/>
      <c r="BE50" s="6"/>
      <c r="BF50" s="6"/>
      <c r="BG50" s="6"/>
      <c r="BH50" s="6"/>
      <c r="BI50" s="6"/>
      <c r="BJ50" s="6"/>
      <c r="BK50" s="6"/>
      <c r="BL50" s="6"/>
      <c r="BM50" s="6"/>
      <c r="BN50" s="6"/>
      <c r="BO50" s="6"/>
      <c r="BP50" s="6"/>
      <c r="BQ50" s="6"/>
    </row>
    <row r="51" spans="1:69" s="39" customFormat="1" ht="11.25" x14ac:dyDescent="0.4">
      <c r="A51" s="38"/>
      <c r="AB51" s="2"/>
      <c r="AC51" s="2"/>
      <c r="AD51" s="2"/>
      <c r="AE51" s="20"/>
      <c r="AF51" s="20"/>
      <c r="AG51" s="4"/>
      <c r="AH51" s="4"/>
      <c r="AI51" s="4"/>
      <c r="AJ51" s="4"/>
      <c r="AK51" s="4"/>
      <c r="AL51" s="4"/>
      <c r="AM51" s="4"/>
      <c r="AN51" s="5"/>
      <c r="AO51" s="127"/>
      <c r="AP51" s="127"/>
      <c r="AQ51" s="127"/>
      <c r="AR51" s="127"/>
      <c r="AS51" s="127"/>
      <c r="AT51" s="144">
        <v>23</v>
      </c>
      <c r="AU51" s="145" t="s">
        <v>27</v>
      </c>
      <c r="AV51" s="120">
        <v>780</v>
      </c>
      <c r="AW51" s="146">
        <v>1320</v>
      </c>
      <c r="AX51" s="6"/>
      <c r="AY51" s="6"/>
      <c r="AZ51" s="6"/>
      <c r="BA51" s="6"/>
      <c r="BB51" s="6"/>
      <c r="BC51" s="6"/>
      <c r="BD51" s="6"/>
      <c r="BE51" s="6"/>
      <c r="BF51" s="6"/>
      <c r="BG51" s="6"/>
      <c r="BH51" s="6"/>
      <c r="BI51" s="6"/>
      <c r="BJ51" s="6"/>
      <c r="BK51" s="6"/>
      <c r="BL51" s="6"/>
      <c r="BM51" s="6"/>
      <c r="BN51" s="6"/>
      <c r="BO51" s="6"/>
      <c r="BP51" s="6"/>
      <c r="BQ51" s="6"/>
    </row>
    <row r="52" spans="1:69" s="39" customFormat="1" ht="11.25" x14ac:dyDescent="0.4">
      <c r="A52" s="38"/>
      <c r="AB52" s="2"/>
      <c r="AC52" s="2"/>
      <c r="AD52" s="2"/>
      <c r="AE52" s="20"/>
      <c r="AF52" s="20"/>
      <c r="AG52" s="4"/>
      <c r="AH52" s="4"/>
      <c r="AI52" s="4"/>
      <c r="AJ52" s="4"/>
      <c r="AK52" s="4"/>
      <c r="AL52" s="4"/>
      <c r="AM52" s="4"/>
      <c r="AN52" s="5"/>
      <c r="AO52" s="127"/>
      <c r="AP52" s="127"/>
      <c r="AQ52" s="127"/>
      <c r="AR52" s="127"/>
      <c r="AS52" s="127"/>
      <c r="AT52" s="147">
        <v>33</v>
      </c>
      <c r="AU52" s="148" t="s">
        <v>120</v>
      </c>
      <c r="AV52" s="149">
        <v>1080</v>
      </c>
      <c r="AW52" s="150">
        <v>1320</v>
      </c>
      <c r="AX52" s="6"/>
      <c r="AY52" s="6"/>
      <c r="AZ52" s="6"/>
      <c r="BA52" s="6"/>
      <c r="BB52" s="6"/>
      <c r="BC52" s="6"/>
      <c r="BD52" s="6"/>
      <c r="BE52" s="6"/>
      <c r="BF52" s="6"/>
      <c r="BG52" s="6"/>
      <c r="BH52" s="6"/>
      <c r="BI52" s="6"/>
      <c r="BJ52" s="6"/>
      <c r="BK52" s="6"/>
      <c r="BL52" s="6"/>
      <c r="BM52" s="6"/>
      <c r="BN52" s="6"/>
      <c r="BO52" s="6"/>
      <c r="BP52" s="6"/>
      <c r="BQ52" s="6"/>
    </row>
    <row r="53" spans="1:69" s="39" customFormat="1" ht="11.25" x14ac:dyDescent="0.4">
      <c r="A53" s="38"/>
      <c r="AB53" s="2"/>
      <c r="AC53" s="2"/>
      <c r="AD53" s="2"/>
      <c r="AE53" s="20"/>
      <c r="AF53" s="20"/>
      <c r="AG53" s="4"/>
      <c r="AH53" s="4"/>
      <c r="AI53" s="1"/>
      <c r="AJ53" s="1"/>
      <c r="AK53" s="1"/>
      <c r="AL53" s="1"/>
      <c r="AM53" s="1"/>
      <c r="AN53" s="5"/>
      <c r="AO53" s="127"/>
      <c r="AP53" s="127"/>
      <c r="AQ53" s="127"/>
      <c r="AR53" s="127"/>
      <c r="AS53" s="127"/>
      <c r="AT53" s="127"/>
      <c r="AU53" s="127"/>
      <c r="AV53" s="127"/>
      <c r="AW53" s="127"/>
      <c r="AX53" s="6"/>
      <c r="AY53" s="6"/>
      <c r="AZ53" s="6"/>
      <c r="BA53" s="6"/>
      <c r="BB53" s="6"/>
      <c r="BC53" s="6"/>
      <c r="BD53" s="6"/>
      <c r="BE53" s="6"/>
      <c r="BF53" s="6"/>
      <c r="BG53" s="6"/>
      <c r="BH53" s="6"/>
      <c r="BI53" s="6"/>
      <c r="BJ53" s="6"/>
      <c r="BK53" s="6"/>
      <c r="BL53" s="6"/>
      <c r="BM53" s="6"/>
      <c r="BN53" s="6"/>
      <c r="BO53" s="6"/>
      <c r="BP53" s="6"/>
      <c r="BQ53" s="6"/>
    </row>
    <row r="54" spans="1:69" s="39" customFormat="1" ht="11.25" x14ac:dyDescent="0.4">
      <c r="A54" s="38"/>
      <c r="AB54" s="2"/>
      <c r="AC54" s="2"/>
      <c r="AD54" s="2"/>
      <c r="AE54" s="20"/>
      <c r="AF54" s="20"/>
      <c r="AG54" s="4"/>
      <c r="AH54" s="4"/>
      <c r="AI54" s="1"/>
      <c r="AJ54" s="1"/>
      <c r="AK54" s="1"/>
      <c r="AL54" s="1"/>
      <c r="AM54" s="1"/>
      <c r="AN54" s="5"/>
      <c r="AO54" s="127"/>
      <c r="AP54" s="127"/>
      <c r="AQ54" s="127"/>
      <c r="AR54" s="127"/>
      <c r="AS54" s="127"/>
      <c r="AT54" s="127"/>
      <c r="AU54" s="127"/>
      <c r="AV54" s="127"/>
      <c r="AW54" s="127"/>
      <c r="AX54" s="6"/>
      <c r="AY54" s="6"/>
      <c r="AZ54" s="6"/>
      <c r="BA54" s="6"/>
      <c r="BB54" s="6"/>
      <c r="BC54" s="6"/>
      <c r="BD54" s="6"/>
      <c r="BE54" s="6"/>
      <c r="BF54" s="6"/>
      <c r="BG54" s="6"/>
      <c r="BH54" s="6"/>
      <c r="BI54" s="6"/>
      <c r="BJ54" s="6"/>
      <c r="BK54" s="6"/>
      <c r="BL54" s="6"/>
      <c r="BM54" s="6"/>
      <c r="BN54" s="6"/>
      <c r="BO54" s="6"/>
      <c r="BP54" s="6"/>
      <c r="BQ54" s="6"/>
    </row>
    <row r="55" spans="1:69" s="39" customFormat="1" ht="11.25" x14ac:dyDescent="0.4">
      <c r="A55" s="38"/>
      <c r="AB55" s="2"/>
      <c r="AC55" s="2"/>
      <c r="AD55" s="2"/>
      <c r="AE55" s="20"/>
      <c r="AF55" s="20"/>
      <c r="AG55" s="4"/>
      <c r="AH55" s="4"/>
      <c r="AI55" s="1"/>
      <c r="AJ55" s="5"/>
      <c r="AK55" s="5"/>
      <c r="AL55" s="5"/>
      <c r="AM55" s="5"/>
      <c r="AN55" s="5"/>
      <c r="AO55" s="127"/>
      <c r="AP55" s="127"/>
      <c r="AQ55" s="127"/>
      <c r="AR55" s="127"/>
      <c r="AS55" s="127"/>
      <c r="AT55" s="127"/>
      <c r="AU55" s="127"/>
      <c r="AV55" s="127"/>
      <c r="AW55" s="127"/>
      <c r="AX55" s="6"/>
      <c r="AY55" s="6"/>
      <c r="AZ55" s="6"/>
      <c r="BA55" s="6"/>
      <c r="BB55" s="6"/>
      <c r="BC55" s="6"/>
      <c r="BD55" s="6"/>
      <c r="BE55" s="6"/>
      <c r="BF55" s="6"/>
      <c r="BG55" s="6"/>
      <c r="BH55" s="6"/>
      <c r="BI55" s="6"/>
      <c r="BJ55" s="6"/>
      <c r="BK55" s="6"/>
      <c r="BL55" s="6"/>
      <c r="BM55" s="6"/>
      <c r="BN55" s="6"/>
      <c r="BO55" s="6"/>
      <c r="BP55" s="6"/>
      <c r="BQ55" s="6"/>
    </row>
    <row r="56" spans="1:69" s="39" customFormat="1" ht="11.25" x14ac:dyDescent="0.4">
      <c r="A56" s="38"/>
      <c r="AB56" s="2"/>
      <c r="AC56" s="2"/>
      <c r="AD56" s="2"/>
      <c r="AE56" s="20"/>
      <c r="AF56" s="20"/>
      <c r="AG56" s="4"/>
      <c r="AH56" s="4"/>
      <c r="AI56" s="1"/>
      <c r="AJ56" s="5"/>
      <c r="AK56" s="5"/>
      <c r="AL56" s="5"/>
      <c r="AM56" s="5"/>
      <c r="AN56" s="5"/>
      <c r="AO56" s="127"/>
      <c r="AP56" s="127"/>
      <c r="AQ56" s="127"/>
      <c r="AR56" s="127"/>
      <c r="AS56" s="127"/>
      <c r="AT56" s="127"/>
      <c r="AU56" s="127"/>
      <c r="AV56" s="127"/>
      <c r="AW56" s="127"/>
      <c r="AX56" s="6"/>
      <c r="AY56" s="6"/>
      <c r="AZ56" s="6"/>
      <c r="BA56" s="6"/>
      <c r="BB56" s="6"/>
      <c r="BC56" s="6"/>
      <c r="BD56" s="6"/>
      <c r="BE56" s="6"/>
      <c r="BF56" s="6"/>
      <c r="BG56" s="6"/>
      <c r="BH56" s="6"/>
      <c r="BI56" s="6"/>
      <c r="BJ56" s="6"/>
      <c r="BK56" s="6"/>
      <c r="BL56" s="6"/>
      <c r="BM56" s="6"/>
      <c r="BN56" s="6"/>
      <c r="BO56" s="6"/>
      <c r="BP56" s="6"/>
      <c r="BQ56" s="6"/>
    </row>
    <row r="57" spans="1:69" s="39" customFormat="1" ht="11.25" x14ac:dyDescent="0.4">
      <c r="A57" s="38"/>
      <c r="AB57" s="2"/>
      <c r="AC57" s="2"/>
      <c r="AD57" s="2"/>
      <c r="AE57" s="20"/>
      <c r="AF57" s="20"/>
      <c r="AG57" s="4"/>
      <c r="AH57" s="4"/>
      <c r="AI57" s="1"/>
      <c r="AJ57" s="5"/>
      <c r="AK57" s="5"/>
      <c r="AL57" s="5"/>
      <c r="AM57" s="5"/>
      <c r="AN57" s="5"/>
      <c r="AO57" s="127"/>
      <c r="AP57" s="127"/>
      <c r="AQ57" s="127"/>
      <c r="AR57" s="127"/>
      <c r="AS57" s="127"/>
      <c r="AT57" s="127"/>
      <c r="AU57" s="127"/>
      <c r="AV57" s="127"/>
      <c r="AW57" s="127"/>
      <c r="AX57" s="6"/>
      <c r="AY57" s="6"/>
      <c r="AZ57" s="6"/>
      <c r="BA57" s="6"/>
      <c r="BB57" s="6"/>
      <c r="BC57" s="6"/>
      <c r="BD57" s="6"/>
      <c r="BE57" s="6"/>
      <c r="BF57" s="6"/>
      <c r="BG57" s="6"/>
      <c r="BH57" s="6"/>
      <c r="BI57" s="6"/>
      <c r="BJ57" s="6"/>
      <c r="BK57" s="6"/>
      <c r="BL57" s="6"/>
      <c r="BM57" s="6"/>
      <c r="BN57" s="6"/>
      <c r="BO57" s="6"/>
      <c r="BP57" s="6"/>
      <c r="BQ57" s="6"/>
    </row>
    <row r="58" spans="1:69" s="39" customFormat="1" ht="11.25" x14ac:dyDescent="0.4">
      <c r="A58" s="38"/>
      <c r="AB58" s="2"/>
      <c r="AC58" s="2"/>
      <c r="AD58" s="2"/>
      <c r="AE58" s="20"/>
      <c r="AF58" s="20"/>
      <c r="AG58" s="4"/>
      <c r="AH58" s="4"/>
      <c r="AI58" s="1"/>
      <c r="AJ58" s="5"/>
      <c r="AK58" s="5"/>
      <c r="AL58" s="5"/>
      <c r="AM58" s="5"/>
      <c r="AN58" s="5"/>
      <c r="AO58" s="127"/>
      <c r="AP58" s="127"/>
      <c r="AQ58" s="127"/>
      <c r="AR58" s="127"/>
      <c r="AS58" s="127"/>
      <c r="AT58" s="127"/>
      <c r="AU58" s="127"/>
      <c r="AV58" s="127"/>
      <c r="AW58" s="127"/>
      <c r="AX58" s="6"/>
      <c r="AY58" s="6"/>
      <c r="AZ58" s="6"/>
      <c r="BA58" s="6"/>
      <c r="BB58" s="6"/>
      <c r="BC58" s="6"/>
      <c r="BD58" s="6"/>
      <c r="BE58" s="6"/>
      <c r="BF58" s="6"/>
      <c r="BG58" s="6"/>
      <c r="BH58" s="6"/>
      <c r="BI58" s="6"/>
      <c r="BJ58" s="6"/>
      <c r="BK58" s="6"/>
      <c r="BL58" s="6"/>
      <c r="BM58" s="6"/>
      <c r="BN58" s="6"/>
      <c r="BO58" s="6"/>
      <c r="BP58" s="6"/>
      <c r="BQ58" s="6"/>
    </row>
    <row r="59" spans="1:69" s="39" customFormat="1" ht="11.25" x14ac:dyDescent="0.4">
      <c r="A59" s="38"/>
      <c r="AB59" s="2"/>
      <c r="AC59" s="2"/>
      <c r="AD59" s="2"/>
      <c r="AE59" s="20"/>
      <c r="AF59" s="20"/>
      <c r="AG59" s="4"/>
      <c r="AH59" s="4"/>
      <c r="AI59" s="1"/>
      <c r="AJ59" s="5"/>
      <c r="AK59" s="5"/>
      <c r="AL59" s="5"/>
      <c r="AM59" s="5"/>
      <c r="AN59" s="5"/>
      <c r="AO59" s="127"/>
      <c r="AP59" s="127"/>
      <c r="AQ59" s="127"/>
      <c r="AR59" s="127"/>
      <c r="AS59" s="127"/>
      <c r="AT59" s="127"/>
      <c r="AU59" s="127"/>
      <c r="AV59" s="127"/>
      <c r="AW59" s="127"/>
      <c r="AX59" s="6"/>
      <c r="AY59" s="6"/>
      <c r="AZ59" s="6"/>
      <c r="BA59" s="6"/>
      <c r="BB59" s="6"/>
      <c r="BC59" s="6"/>
      <c r="BD59" s="6"/>
      <c r="BE59" s="6"/>
      <c r="BF59" s="6"/>
      <c r="BG59" s="6"/>
      <c r="BH59" s="6"/>
      <c r="BI59" s="6"/>
      <c r="BJ59" s="6"/>
      <c r="BK59" s="6"/>
      <c r="BL59" s="6"/>
      <c r="BM59" s="6"/>
      <c r="BN59" s="6"/>
      <c r="BO59" s="6"/>
      <c r="BP59" s="6"/>
      <c r="BQ59" s="6"/>
    </row>
    <row r="60" spans="1:69" s="39" customFormat="1" ht="11.25" x14ac:dyDescent="0.4">
      <c r="A60" s="38"/>
      <c r="AB60" s="2"/>
      <c r="AC60" s="2"/>
      <c r="AD60" s="2"/>
      <c r="AE60" s="20"/>
      <c r="AF60" s="20"/>
      <c r="AG60" s="4"/>
      <c r="AH60" s="4"/>
      <c r="AI60" s="1"/>
      <c r="AJ60" s="5"/>
      <c r="AK60" s="5"/>
      <c r="AL60" s="5"/>
      <c r="AM60" s="5"/>
      <c r="AN60" s="5"/>
      <c r="AO60" s="127"/>
      <c r="AP60" s="127"/>
      <c r="AQ60" s="127"/>
      <c r="AR60" s="127"/>
      <c r="AS60" s="127"/>
      <c r="AT60" s="127"/>
      <c r="AU60" s="127"/>
      <c r="AV60" s="127"/>
      <c r="AW60" s="127"/>
      <c r="AX60" s="6"/>
      <c r="AY60" s="6"/>
      <c r="AZ60" s="6"/>
      <c r="BA60" s="6"/>
      <c r="BB60" s="6"/>
      <c r="BC60" s="6"/>
      <c r="BD60" s="6"/>
      <c r="BE60" s="6"/>
      <c r="BF60" s="6"/>
      <c r="BG60" s="6"/>
      <c r="BH60" s="6"/>
      <c r="BI60" s="6"/>
      <c r="BJ60" s="6"/>
      <c r="BK60" s="6"/>
      <c r="BL60" s="6"/>
      <c r="BM60" s="6"/>
      <c r="BN60" s="6"/>
      <c r="BO60" s="6"/>
      <c r="BP60" s="6"/>
      <c r="BQ60" s="6"/>
    </row>
    <row r="61" spans="1:69" s="39" customFormat="1" ht="11.25" x14ac:dyDescent="0.4">
      <c r="A61" s="38"/>
      <c r="AB61" s="2"/>
      <c r="AC61" s="2"/>
      <c r="AD61" s="2"/>
      <c r="AE61" s="20"/>
      <c r="AF61" s="20"/>
      <c r="AG61" s="4"/>
      <c r="AH61" s="4"/>
      <c r="AI61" s="1"/>
      <c r="AJ61" s="5"/>
      <c r="AK61" s="5"/>
      <c r="AL61" s="5"/>
      <c r="AM61" s="5"/>
      <c r="AN61" s="5"/>
      <c r="AO61" s="127"/>
      <c r="AP61" s="127"/>
      <c r="AQ61" s="127"/>
      <c r="AR61" s="127"/>
      <c r="AS61" s="127"/>
      <c r="AT61" s="127"/>
      <c r="AU61" s="127"/>
      <c r="AV61" s="127"/>
      <c r="AW61" s="127"/>
      <c r="AX61" s="6"/>
      <c r="AY61" s="6"/>
      <c r="AZ61" s="6"/>
      <c r="BA61" s="6"/>
      <c r="BB61" s="6"/>
      <c r="BC61" s="6"/>
      <c r="BD61" s="6"/>
      <c r="BE61" s="6"/>
      <c r="BF61" s="6"/>
      <c r="BG61" s="6"/>
      <c r="BH61" s="6"/>
      <c r="BI61" s="6"/>
      <c r="BJ61" s="6"/>
      <c r="BK61" s="6"/>
      <c r="BL61" s="6"/>
      <c r="BM61" s="6"/>
      <c r="BN61" s="6"/>
      <c r="BO61" s="6"/>
      <c r="BP61" s="6"/>
      <c r="BQ61" s="6"/>
    </row>
    <row r="62" spans="1:69" s="39" customFormat="1" ht="11.25" x14ac:dyDescent="0.4">
      <c r="A62" s="38"/>
      <c r="AB62" s="2"/>
      <c r="AC62" s="2"/>
      <c r="AD62" s="2"/>
      <c r="AE62" s="20"/>
      <c r="AF62" s="20"/>
      <c r="AG62" s="4"/>
      <c r="AH62" s="4"/>
      <c r="AI62" s="1"/>
      <c r="AJ62" s="5"/>
      <c r="AK62" s="5"/>
      <c r="AL62" s="5"/>
      <c r="AM62" s="5"/>
      <c r="AN62" s="5"/>
      <c r="AO62" s="127"/>
      <c r="AP62" s="127"/>
      <c r="AQ62" s="127"/>
      <c r="AR62" s="127"/>
      <c r="AS62" s="127"/>
      <c r="AT62" s="127"/>
      <c r="AU62" s="127"/>
      <c r="AV62" s="127"/>
      <c r="AW62" s="127"/>
      <c r="AX62" s="6"/>
      <c r="AY62" s="6"/>
      <c r="AZ62" s="6"/>
      <c r="BA62" s="6"/>
      <c r="BB62" s="6"/>
      <c r="BC62" s="6"/>
      <c r="BD62" s="6"/>
      <c r="BE62" s="6"/>
      <c r="BF62" s="6"/>
      <c r="BG62" s="6"/>
      <c r="BH62" s="6"/>
      <c r="BI62" s="6"/>
      <c r="BJ62" s="6"/>
      <c r="BK62" s="6"/>
      <c r="BL62" s="6"/>
      <c r="BM62" s="6"/>
      <c r="BN62" s="6"/>
      <c r="BO62" s="6"/>
      <c r="BP62" s="6"/>
      <c r="BQ62" s="6"/>
    </row>
    <row r="63" spans="1:69" s="39" customFormat="1" ht="11.25" x14ac:dyDescent="0.4">
      <c r="A63" s="38"/>
      <c r="AB63" s="2"/>
      <c r="AC63" s="2"/>
      <c r="AD63" s="2"/>
      <c r="AE63" s="20"/>
      <c r="AF63" s="20"/>
      <c r="AG63" s="4"/>
      <c r="AH63" s="4"/>
      <c r="AI63" s="1"/>
      <c r="AJ63" s="5"/>
      <c r="AK63" s="5"/>
      <c r="AL63" s="5"/>
      <c r="AM63" s="5"/>
      <c r="AN63" s="5"/>
      <c r="AO63" s="127"/>
      <c r="AP63" s="127"/>
      <c r="AQ63" s="127"/>
      <c r="AR63" s="127"/>
      <c r="AS63" s="127"/>
      <c r="AT63" s="127"/>
      <c r="AU63" s="127"/>
      <c r="AV63" s="127"/>
      <c r="AW63" s="127"/>
      <c r="AX63" s="6"/>
      <c r="AY63" s="6"/>
      <c r="AZ63" s="6"/>
      <c r="BA63" s="6"/>
      <c r="BB63" s="6"/>
      <c r="BC63" s="6"/>
      <c r="BD63" s="6"/>
      <c r="BE63" s="6"/>
      <c r="BF63" s="6"/>
      <c r="BG63" s="6"/>
      <c r="BH63" s="6"/>
      <c r="BI63" s="6"/>
      <c r="BJ63" s="6"/>
      <c r="BK63" s="6"/>
      <c r="BL63" s="6"/>
      <c r="BM63" s="6"/>
      <c r="BN63" s="6"/>
      <c r="BO63" s="6"/>
      <c r="BP63" s="6"/>
      <c r="BQ63" s="6"/>
    </row>
    <row r="64" spans="1:69" s="39" customFormat="1" ht="11.25" x14ac:dyDescent="0.4">
      <c r="A64" s="38"/>
      <c r="AB64" s="2"/>
      <c r="AC64" s="2"/>
      <c r="AD64" s="2"/>
      <c r="AE64" s="20"/>
      <c r="AF64" s="20"/>
      <c r="AG64" s="4"/>
      <c r="AH64" s="4"/>
      <c r="AI64" s="1"/>
      <c r="AJ64" s="5"/>
      <c r="AK64" s="5"/>
      <c r="AL64" s="5"/>
      <c r="AM64" s="5"/>
      <c r="AN64" s="5"/>
      <c r="AO64" s="127"/>
      <c r="AP64" s="127"/>
      <c r="AQ64" s="127"/>
      <c r="AR64" s="127"/>
      <c r="AS64" s="127"/>
      <c r="AT64" s="127"/>
      <c r="AU64" s="127"/>
      <c r="AV64" s="127"/>
      <c r="AW64" s="127"/>
      <c r="AX64" s="6"/>
      <c r="AY64" s="6"/>
      <c r="AZ64" s="6"/>
      <c r="BA64" s="6"/>
      <c r="BB64" s="6"/>
      <c r="BC64" s="6"/>
      <c r="BD64" s="6"/>
      <c r="BE64" s="6"/>
      <c r="BF64" s="6"/>
      <c r="BG64" s="6"/>
      <c r="BH64" s="6"/>
      <c r="BI64" s="6"/>
      <c r="BJ64" s="6"/>
      <c r="BK64" s="6"/>
      <c r="BL64" s="6"/>
      <c r="BM64" s="6"/>
      <c r="BN64" s="6"/>
      <c r="BO64" s="6"/>
      <c r="BP64" s="6"/>
      <c r="BQ64" s="6"/>
    </row>
    <row r="65" spans="1:69" s="39" customFormat="1" ht="11.25" x14ac:dyDescent="0.4">
      <c r="A65" s="38"/>
      <c r="AB65" s="2"/>
      <c r="AC65" s="2"/>
      <c r="AD65" s="2"/>
      <c r="AE65" s="20"/>
      <c r="AF65" s="20"/>
      <c r="AG65" s="4"/>
      <c r="AH65" s="4"/>
      <c r="AI65" s="1"/>
      <c r="AJ65" s="5"/>
      <c r="AK65" s="5"/>
      <c r="AL65" s="5"/>
      <c r="AM65" s="5"/>
      <c r="AN65" s="5"/>
      <c r="AO65" s="127"/>
      <c r="AP65" s="127"/>
      <c r="AQ65" s="127"/>
      <c r="AR65" s="127"/>
      <c r="AS65" s="127"/>
      <c r="AT65" s="127"/>
      <c r="AU65" s="127"/>
      <c r="AV65" s="127"/>
      <c r="AW65" s="127"/>
      <c r="AX65" s="6"/>
      <c r="AY65" s="6"/>
      <c r="AZ65" s="6"/>
      <c r="BA65" s="6"/>
      <c r="BB65" s="6"/>
      <c r="BC65" s="6"/>
      <c r="BD65" s="6"/>
      <c r="BE65" s="6"/>
      <c r="BF65" s="6"/>
      <c r="BG65" s="6"/>
      <c r="BH65" s="6"/>
      <c r="BI65" s="6"/>
      <c r="BJ65" s="6"/>
      <c r="BK65" s="6"/>
      <c r="BL65" s="6"/>
      <c r="BM65" s="6"/>
      <c r="BN65" s="6"/>
      <c r="BO65" s="6"/>
      <c r="BP65" s="6"/>
      <c r="BQ65" s="6"/>
    </row>
    <row r="66" spans="1:69" s="39" customFormat="1" ht="11.25" x14ac:dyDescent="0.4">
      <c r="A66" s="38"/>
      <c r="AB66" s="2"/>
      <c r="AC66" s="2"/>
      <c r="AD66" s="2"/>
      <c r="AE66" s="20"/>
      <c r="AF66" s="20"/>
      <c r="AG66" s="4"/>
      <c r="AH66" s="4"/>
      <c r="AI66" s="1"/>
      <c r="AJ66" s="5"/>
      <c r="AK66" s="5"/>
      <c r="AL66" s="5"/>
      <c r="AM66" s="5"/>
      <c r="AN66" s="5"/>
      <c r="AO66" s="127"/>
      <c r="AP66" s="127"/>
      <c r="AQ66" s="127"/>
      <c r="AR66" s="127"/>
      <c r="AS66" s="127"/>
      <c r="AT66" s="127"/>
      <c r="AU66" s="127"/>
      <c r="AV66" s="127"/>
      <c r="AW66" s="127"/>
      <c r="AX66" s="6"/>
      <c r="AY66" s="6"/>
      <c r="AZ66" s="6"/>
      <c r="BA66" s="6"/>
      <c r="BB66" s="6"/>
      <c r="BC66" s="6"/>
      <c r="BD66" s="6"/>
      <c r="BE66" s="6"/>
      <c r="BF66" s="6"/>
      <c r="BG66" s="6"/>
      <c r="BH66" s="6"/>
      <c r="BI66" s="6"/>
      <c r="BJ66" s="6"/>
      <c r="BK66" s="6"/>
      <c r="BL66" s="6"/>
      <c r="BM66" s="6"/>
      <c r="BN66" s="6"/>
      <c r="BO66" s="6"/>
      <c r="BP66" s="6"/>
      <c r="BQ66" s="6"/>
    </row>
    <row r="67" spans="1:69" s="39" customFormat="1" ht="11.25" x14ac:dyDescent="0.4">
      <c r="A67" s="38"/>
      <c r="AB67" s="2"/>
      <c r="AC67" s="2"/>
      <c r="AD67" s="2"/>
      <c r="AE67" s="20"/>
      <c r="AF67" s="20"/>
      <c r="AG67" s="4"/>
      <c r="AH67" s="4"/>
      <c r="AI67" s="1"/>
      <c r="AJ67" s="5"/>
      <c r="AK67" s="5"/>
      <c r="AL67" s="5"/>
      <c r="AM67" s="5"/>
      <c r="AN67" s="5"/>
      <c r="AO67" s="127"/>
      <c r="AP67" s="127"/>
      <c r="AQ67" s="127"/>
      <c r="AR67" s="127"/>
      <c r="AS67" s="127"/>
      <c r="AT67" s="127"/>
      <c r="AU67" s="127"/>
      <c r="AV67" s="127"/>
      <c r="AW67" s="127"/>
      <c r="AX67" s="6"/>
      <c r="AY67" s="6"/>
      <c r="AZ67" s="6"/>
      <c r="BA67" s="6"/>
      <c r="BB67" s="6"/>
      <c r="BC67" s="6"/>
      <c r="BD67" s="6"/>
      <c r="BE67" s="6"/>
      <c r="BF67" s="6"/>
      <c r="BG67" s="6"/>
      <c r="BH67" s="6"/>
      <c r="BI67" s="6"/>
      <c r="BJ67" s="6"/>
      <c r="BK67" s="6"/>
      <c r="BL67" s="6"/>
      <c r="BM67" s="6"/>
      <c r="BN67" s="6"/>
      <c r="BO67" s="6"/>
      <c r="BP67" s="6"/>
      <c r="BQ67" s="6"/>
    </row>
    <row r="68" spans="1:69" s="39" customFormat="1" ht="11.25" x14ac:dyDescent="0.4">
      <c r="A68" s="38"/>
      <c r="AB68" s="2"/>
      <c r="AC68" s="2"/>
      <c r="AD68" s="2"/>
      <c r="AE68" s="20"/>
      <c r="AF68" s="20"/>
      <c r="AG68" s="4"/>
      <c r="AH68" s="4"/>
      <c r="AI68" s="1"/>
      <c r="AJ68" s="5"/>
      <c r="AK68" s="5"/>
      <c r="AL68" s="5"/>
      <c r="AM68" s="5"/>
      <c r="AN68" s="5"/>
      <c r="AO68" s="127"/>
      <c r="AP68" s="127"/>
      <c r="AQ68" s="127"/>
      <c r="AR68" s="127"/>
      <c r="AS68" s="127"/>
      <c r="AT68" s="127"/>
      <c r="AU68" s="127"/>
      <c r="AV68" s="127"/>
      <c r="AW68" s="127"/>
      <c r="AX68" s="6"/>
      <c r="AY68" s="6"/>
      <c r="AZ68" s="6"/>
      <c r="BA68" s="6"/>
      <c r="BB68" s="6"/>
      <c r="BC68" s="6"/>
      <c r="BD68" s="6"/>
      <c r="BE68" s="6"/>
      <c r="BF68" s="6"/>
      <c r="BG68" s="6"/>
      <c r="BH68" s="6"/>
      <c r="BI68" s="6"/>
      <c r="BJ68" s="6"/>
      <c r="BK68" s="6"/>
      <c r="BL68" s="6"/>
      <c r="BM68" s="6"/>
      <c r="BN68" s="6"/>
      <c r="BO68" s="6"/>
      <c r="BP68" s="6"/>
      <c r="BQ68" s="6"/>
    </row>
    <row r="69" spans="1:69" s="39" customFormat="1" ht="11.25" x14ac:dyDescent="0.4">
      <c r="A69" s="38"/>
      <c r="AB69" s="2"/>
      <c r="AC69" s="2"/>
      <c r="AD69" s="2"/>
      <c r="AE69" s="20"/>
      <c r="AF69" s="20"/>
      <c r="AG69" s="4"/>
      <c r="AH69" s="4"/>
      <c r="AI69" s="1"/>
      <c r="AJ69" s="5"/>
      <c r="AK69" s="5"/>
      <c r="AL69" s="5"/>
      <c r="AM69" s="5"/>
      <c r="AN69" s="5"/>
      <c r="AO69" s="127"/>
      <c r="AP69" s="127"/>
      <c r="AQ69" s="127"/>
      <c r="AR69" s="127"/>
      <c r="AS69" s="127"/>
      <c r="AT69" s="127"/>
      <c r="AU69" s="127"/>
      <c r="AV69" s="127"/>
      <c r="AW69" s="127"/>
      <c r="AX69" s="6"/>
      <c r="AY69" s="6"/>
      <c r="AZ69" s="6"/>
      <c r="BA69" s="6"/>
      <c r="BB69" s="6"/>
      <c r="BC69" s="6"/>
      <c r="BD69" s="6"/>
      <c r="BE69" s="6"/>
      <c r="BF69" s="6"/>
      <c r="BG69" s="6"/>
      <c r="BH69" s="6"/>
      <c r="BI69" s="6"/>
      <c r="BJ69" s="6"/>
      <c r="BK69" s="6"/>
      <c r="BL69" s="6"/>
      <c r="BM69" s="6"/>
      <c r="BN69" s="6"/>
      <c r="BO69" s="6"/>
      <c r="BP69" s="6"/>
      <c r="BQ69" s="6"/>
    </row>
    <row r="70" spans="1:69" s="39" customFormat="1" ht="11.25" x14ac:dyDescent="0.4">
      <c r="A70" s="38"/>
      <c r="AB70" s="2"/>
      <c r="AC70" s="2"/>
      <c r="AD70" s="2"/>
      <c r="AE70" s="20"/>
      <c r="AF70" s="20"/>
      <c r="AG70" s="4"/>
      <c r="AH70" s="4"/>
      <c r="AI70" s="1"/>
      <c r="AJ70" s="5"/>
      <c r="AK70" s="5"/>
      <c r="AL70" s="5"/>
      <c r="AM70" s="5"/>
      <c r="AN70" s="5"/>
      <c r="AO70" s="127"/>
      <c r="AP70" s="127"/>
      <c r="AQ70" s="127"/>
      <c r="AR70" s="127"/>
      <c r="AS70" s="127"/>
      <c r="AT70" s="127"/>
      <c r="AU70" s="127"/>
      <c r="AV70" s="127"/>
      <c r="AW70" s="127"/>
      <c r="AX70" s="6"/>
      <c r="AY70" s="6"/>
      <c r="AZ70" s="6"/>
      <c r="BA70" s="6"/>
      <c r="BB70" s="6"/>
      <c r="BC70" s="6"/>
      <c r="BD70" s="6"/>
      <c r="BE70" s="6"/>
      <c r="BF70" s="6"/>
      <c r="BG70" s="6"/>
      <c r="BH70" s="6"/>
      <c r="BI70" s="6"/>
      <c r="BJ70" s="6"/>
      <c r="BK70" s="6"/>
      <c r="BL70" s="6"/>
      <c r="BM70" s="6"/>
      <c r="BN70" s="6"/>
      <c r="BO70" s="6"/>
      <c r="BP70" s="6"/>
      <c r="BQ70" s="6"/>
    </row>
    <row r="71" spans="1:69" s="39" customFormat="1" ht="11.25" x14ac:dyDescent="0.4">
      <c r="A71" s="38"/>
      <c r="AB71" s="2"/>
      <c r="AC71" s="2"/>
      <c r="AD71" s="2"/>
      <c r="AE71" s="20"/>
      <c r="AF71" s="20"/>
      <c r="AG71" s="4"/>
      <c r="AH71" s="4"/>
      <c r="AI71" s="1"/>
      <c r="AJ71" s="5"/>
      <c r="AK71" s="5"/>
      <c r="AL71" s="5"/>
      <c r="AM71" s="5"/>
      <c r="AN71" s="5"/>
      <c r="AO71" s="127"/>
      <c r="AP71" s="127"/>
      <c r="AQ71" s="127"/>
      <c r="AR71" s="127"/>
      <c r="AS71" s="127"/>
      <c r="AT71" s="127"/>
      <c r="AU71" s="127"/>
      <c r="AV71" s="127"/>
      <c r="AW71" s="127"/>
      <c r="AX71" s="6"/>
      <c r="AY71" s="6"/>
      <c r="AZ71" s="6"/>
      <c r="BA71" s="6"/>
      <c r="BB71" s="6"/>
      <c r="BC71" s="6"/>
      <c r="BD71" s="6"/>
      <c r="BE71" s="6"/>
      <c r="BF71" s="6"/>
      <c r="BG71" s="6"/>
      <c r="BH71" s="6"/>
      <c r="BI71" s="6"/>
      <c r="BJ71" s="6"/>
      <c r="BK71" s="6"/>
      <c r="BL71" s="6"/>
      <c r="BM71" s="6"/>
      <c r="BN71" s="6"/>
      <c r="BO71" s="6"/>
      <c r="BP71" s="6"/>
      <c r="BQ71" s="6"/>
    </row>
    <row r="72" spans="1:69" s="39" customFormat="1" ht="11.25" x14ac:dyDescent="0.4">
      <c r="A72" s="38"/>
      <c r="AB72" s="2"/>
      <c r="AC72" s="2"/>
      <c r="AD72" s="2"/>
      <c r="AE72" s="20"/>
      <c r="AF72" s="20"/>
      <c r="AG72" s="4"/>
      <c r="AH72" s="4"/>
      <c r="AI72" s="1"/>
      <c r="AJ72" s="5"/>
      <c r="AK72" s="5"/>
      <c r="AL72" s="5"/>
      <c r="AM72" s="5"/>
      <c r="AN72" s="5"/>
      <c r="AO72" s="127"/>
      <c r="AP72" s="127"/>
      <c r="AQ72" s="127"/>
      <c r="AR72" s="127"/>
      <c r="AS72" s="127"/>
      <c r="AT72" s="127"/>
      <c r="AU72" s="127"/>
      <c r="AV72" s="127"/>
      <c r="AW72" s="127"/>
      <c r="AX72" s="6"/>
      <c r="AY72" s="6"/>
      <c r="AZ72" s="6"/>
      <c r="BA72" s="6"/>
      <c r="BB72" s="6"/>
      <c r="BC72" s="6"/>
      <c r="BD72" s="6"/>
      <c r="BE72" s="6"/>
      <c r="BF72" s="6"/>
      <c r="BG72" s="6"/>
      <c r="BH72" s="6"/>
      <c r="BI72" s="6"/>
      <c r="BJ72" s="6"/>
      <c r="BK72" s="6"/>
      <c r="BL72" s="6"/>
      <c r="BM72" s="6"/>
      <c r="BN72" s="6"/>
      <c r="BO72" s="6"/>
      <c r="BP72" s="6"/>
      <c r="BQ72" s="6"/>
    </row>
    <row r="73" spans="1:69" s="39" customFormat="1" ht="11.25" x14ac:dyDescent="0.4">
      <c r="A73" s="38"/>
      <c r="AB73" s="2"/>
      <c r="AC73" s="2"/>
      <c r="AD73" s="2"/>
      <c r="AE73" s="20"/>
      <c r="AF73" s="20"/>
      <c r="AG73" s="4"/>
      <c r="AH73" s="4"/>
      <c r="AI73" s="1"/>
      <c r="AJ73" s="5"/>
      <c r="AK73" s="5"/>
      <c r="AL73" s="5"/>
      <c r="AM73" s="5"/>
      <c r="AN73" s="5"/>
      <c r="AO73" s="127"/>
      <c r="AP73" s="127"/>
      <c r="AQ73" s="127"/>
      <c r="AR73" s="127"/>
      <c r="AS73" s="127"/>
      <c r="AT73" s="127"/>
      <c r="AU73" s="127"/>
      <c r="AV73" s="127"/>
      <c r="AW73" s="127"/>
      <c r="AX73" s="6"/>
      <c r="AY73" s="6"/>
      <c r="AZ73" s="6"/>
      <c r="BA73" s="6"/>
      <c r="BB73" s="6"/>
      <c r="BC73" s="6"/>
      <c r="BD73" s="6"/>
      <c r="BE73" s="6"/>
      <c r="BF73" s="6"/>
      <c r="BG73" s="6"/>
      <c r="BH73" s="6"/>
      <c r="BI73" s="6"/>
      <c r="BJ73" s="6"/>
      <c r="BK73" s="6"/>
      <c r="BL73" s="6"/>
      <c r="BM73" s="6"/>
      <c r="BN73" s="6"/>
      <c r="BO73" s="6"/>
      <c r="BP73" s="6"/>
      <c r="BQ73" s="6"/>
    </row>
    <row r="74" spans="1:69" s="39" customFormat="1" ht="11.25" x14ac:dyDescent="0.4">
      <c r="A74" s="38"/>
      <c r="AB74" s="2"/>
      <c r="AC74" s="2"/>
      <c r="AD74" s="2"/>
      <c r="AE74" s="20"/>
      <c r="AF74" s="20"/>
      <c r="AG74" s="4"/>
      <c r="AH74" s="4"/>
      <c r="AI74" s="1"/>
      <c r="AJ74" s="5"/>
      <c r="AK74" s="5"/>
      <c r="AL74" s="5"/>
      <c r="AM74" s="5"/>
      <c r="AN74" s="5"/>
      <c r="AO74" s="127"/>
      <c r="AP74" s="127"/>
      <c r="AQ74" s="127"/>
      <c r="AR74" s="127"/>
      <c r="AS74" s="127"/>
      <c r="AT74" s="127"/>
      <c r="AU74" s="127"/>
      <c r="AV74" s="127"/>
      <c r="AW74" s="127"/>
      <c r="AX74" s="6"/>
      <c r="AY74" s="6"/>
      <c r="AZ74" s="6"/>
      <c r="BA74" s="6"/>
      <c r="BB74" s="6"/>
      <c r="BC74" s="6"/>
      <c r="BD74" s="6"/>
      <c r="BE74" s="6"/>
      <c r="BF74" s="6"/>
      <c r="BG74" s="6"/>
      <c r="BH74" s="6"/>
      <c r="BI74" s="6"/>
      <c r="BJ74" s="6"/>
      <c r="BK74" s="6"/>
      <c r="BL74" s="6"/>
      <c r="BM74" s="6"/>
      <c r="BN74" s="6"/>
      <c r="BO74" s="6"/>
      <c r="BP74" s="6"/>
      <c r="BQ74" s="6"/>
    </row>
    <row r="75" spans="1:69" s="39" customFormat="1" ht="11.25" x14ac:dyDescent="0.4">
      <c r="A75" s="38"/>
      <c r="AB75" s="2"/>
      <c r="AC75" s="2"/>
      <c r="AD75" s="2"/>
      <c r="AE75" s="20"/>
      <c r="AF75" s="20"/>
      <c r="AG75" s="4"/>
      <c r="AH75" s="4"/>
      <c r="AI75" s="1"/>
      <c r="AJ75" s="5"/>
      <c r="AK75" s="5"/>
      <c r="AL75" s="5"/>
      <c r="AM75" s="5"/>
      <c r="AN75" s="5"/>
      <c r="AO75" s="127"/>
      <c r="AP75" s="127"/>
      <c r="AQ75" s="127"/>
      <c r="AR75" s="127"/>
      <c r="AS75" s="127"/>
      <c r="AT75" s="127"/>
      <c r="AU75" s="127"/>
      <c r="AV75" s="127"/>
      <c r="AW75" s="127"/>
      <c r="AX75" s="6"/>
      <c r="AY75" s="6"/>
      <c r="AZ75" s="6"/>
      <c r="BA75" s="6"/>
      <c r="BB75" s="6"/>
      <c r="BC75" s="6"/>
      <c r="BD75" s="6"/>
      <c r="BE75" s="6"/>
      <c r="BF75" s="6"/>
      <c r="BG75" s="6"/>
      <c r="BH75" s="6"/>
      <c r="BI75" s="6"/>
      <c r="BJ75" s="6"/>
      <c r="BK75" s="6"/>
      <c r="BL75" s="6"/>
      <c r="BM75" s="6"/>
      <c r="BN75" s="6"/>
      <c r="BO75" s="6"/>
      <c r="BP75" s="6"/>
      <c r="BQ75" s="6"/>
    </row>
    <row r="76" spans="1:69" s="39" customFormat="1" ht="11.25" x14ac:dyDescent="0.4">
      <c r="A76" s="38"/>
      <c r="AB76" s="2"/>
      <c r="AC76" s="2"/>
      <c r="AD76" s="2"/>
      <c r="AE76" s="20"/>
      <c r="AF76" s="20"/>
      <c r="AG76" s="4"/>
      <c r="AH76" s="4"/>
      <c r="AI76" s="1"/>
      <c r="AJ76" s="5"/>
      <c r="AK76" s="5"/>
      <c r="AL76" s="5"/>
      <c r="AM76" s="5"/>
      <c r="AN76" s="5"/>
      <c r="AO76" s="127"/>
      <c r="AP76" s="127"/>
      <c r="AQ76" s="127"/>
      <c r="AR76" s="127"/>
      <c r="AS76" s="127"/>
      <c r="AT76" s="127"/>
      <c r="AU76" s="127"/>
      <c r="AV76" s="127"/>
      <c r="AW76" s="127"/>
      <c r="AX76" s="6"/>
      <c r="AY76" s="6"/>
      <c r="AZ76" s="6"/>
      <c r="BA76" s="6"/>
      <c r="BB76" s="6"/>
      <c r="BC76" s="6"/>
      <c r="BD76" s="6"/>
      <c r="BE76" s="6"/>
      <c r="BF76" s="6"/>
      <c r="BG76" s="6"/>
      <c r="BH76" s="6"/>
      <c r="BI76" s="6"/>
      <c r="BJ76" s="6"/>
      <c r="BK76" s="6"/>
      <c r="BL76" s="6"/>
      <c r="BM76" s="6"/>
      <c r="BN76" s="6"/>
      <c r="BO76" s="6"/>
      <c r="BP76" s="6"/>
      <c r="BQ76" s="6"/>
    </row>
    <row r="77" spans="1:69" s="39" customFormat="1" ht="11.25" x14ac:dyDescent="0.4">
      <c r="A77" s="38"/>
      <c r="AB77" s="2"/>
      <c r="AC77" s="2"/>
      <c r="AD77" s="2"/>
      <c r="AE77" s="20"/>
      <c r="AF77" s="20"/>
      <c r="AG77" s="4"/>
      <c r="AH77" s="4"/>
      <c r="AI77" s="1"/>
      <c r="AJ77" s="5"/>
      <c r="AK77" s="5"/>
      <c r="AL77" s="5"/>
      <c r="AM77" s="5"/>
      <c r="AN77" s="5"/>
      <c r="AO77" s="127"/>
      <c r="AP77" s="127"/>
      <c r="AQ77" s="127"/>
      <c r="AR77" s="127"/>
      <c r="AS77" s="127"/>
      <c r="AT77" s="127"/>
      <c r="AU77" s="127"/>
      <c r="AV77" s="127"/>
      <c r="AW77" s="127"/>
      <c r="AX77" s="6"/>
      <c r="AY77" s="6"/>
      <c r="AZ77" s="6"/>
      <c r="BA77" s="6"/>
      <c r="BB77" s="6"/>
      <c r="BC77" s="6"/>
      <c r="BD77" s="6"/>
      <c r="BE77" s="6"/>
      <c r="BF77" s="6"/>
      <c r="BG77" s="6"/>
      <c r="BH77" s="6"/>
      <c r="BI77" s="6"/>
      <c r="BJ77" s="6"/>
      <c r="BK77" s="6"/>
      <c r="BL77" s="6"/>
      <c r="BM77" s="6"/>
      <c r="BN77" s="6"/>
      <c r="BO77" s="6"/>
      <c r="BP77" s="6"/>
      <c r="BQ77" s="6"/>
    </row>
    <row r="78" spans="1:69" s="39" customFormat="1" ht="11.25" x14ac:dyDescent="0.4">
      <c r="A78" s="38"/>
      <c r="AB78" s="2"/>
      <c r="AC78" s="2"/>
      <c r="AD78" s="2"/>
      <c r="AE78" s="20"/>
      <c r="AF78" s="20"/>
      <c r="AG78" s="4"/>
      <c r="AH78" s="4"/>
      <c r="AI78" s="1"/>
      <c r="AJ78" s="5"/>
      <c r="AK78" s="5"/>
      <c r="AL78" s="5"/>
      <c r="AM78" s="5"/>
      <c r="AN78" s="5"/>
      <c r="AO78" s="127"/>
      <c r="AP78" s="127"/>
      <c r="AQ78" s="127"/>
      <c r="AR78" s="127"/>
      <c r="AS78" s="127"/>
      <c r="AT78" s="127"/>
      <c r="AU78" s="127"/>
      <c r="AV78" s="127"/>
      <c r="AW78" s="127"/>
      <c r="AX78" s="6"/>
      <c r="AY78" s="6"/>
      <c r="AZ78" s="6"/>
      <c r="BA78" s="6"/>
      <c r="BB78" s="6"/>
      <c r="BC78" s="6"/>
      <c r="BD78" s="6"/>
      <c r="BE78" s="6"/>
      <c r="BF78" s="6"/>
      <c r="BG78" s="6"/>
      <c r="BH78" s="6"/>
      <c r="BI78" s="6"/>
      <c r="BJ78" s="6"/>
      <c r="BK78" s="6"/>
      <c r="BL78" s="6"/>
      <c r="BM78" s="6"/>
      <c r="BN78" s="6"/>
      <c r="BO78" s="6"/>
      <c r="BP78" s="6"/>
      <c r="BQ78" s="6"/>
    </row>
    <row r="79" spans="1:69" s="39" customFormat="1" ht="11.25" x14ac:dyDescent="0.4">
      <c r="A79" s="38"/>
      <c r="AB79" s="2"/>
      <c r="AC79" s="2"/>
      <c r="AD79" s="2"/>
      <c r="AE79" s="20"/>
      <c r="AF79" s="20"/>
      <c r="AG79" s="4"/>
      <c r="AH79" s="4"/>
      <c r="AI79" s="1"/>
      <c r="AJ79" s="5"/>
      <c r="AK79" s="5"/>
      <c r="AL79" s="5"/>
      <c r="AM79" s="5"/>
      <c r="AN79" s="5"/>
      <c r="AO79" s="127"/>
      <c r="AP79" s="127"/>
      <c r="AQ79" s="127"/>
      <c r="AR79" s="127"/>
      <c r="AS79" s="127"/>
      <c r="AT79" s="127"/>
      <c r="AU79" s="127"/>
      <c r="AV79" s="127"/>
      <c r="AW79" s="127"/>
      <c r="AX79" s="6"/>
      <c r="AY79" s="6"/>
      <c r="AZ79" s="6"/>
      <c r="BA79" s="6"/>
      <c r="BB79" s="6"/>
      <c r="BC79" s="6"/>
      <c r="BD79" s="6"/>
      <c r="BE79" s="6"/>
      <c r="BF79" s="6"/>
      <c r="BG79" s="6"/>
      <c r="BH79" s="6"/>
      <c r="BI79" s="6"/>
      <c r="BJ79" s="6"/>
      <c r="BK79" s="6"/>
      <c r="BL79" s="6"/>
      <c r="BM79" s="6"/>
      <c r="BN79" s="6"/>
      <c r="BO79" s="6"/>
      <c r="BP79" s="6"/>
      <c r="BQ79" s="6"/>
    </row>
    <row r="80" spans="1:69" s="39" customFormat="1" ht="11.25" x14ac:dyDescent="0.4">
      <c r="A80" s="38"/>
      <c r="AB80" s="2"/>
      <c r="AC80" s="2"/>
      <c r="AD80" s="2"/>
      <c r="AE80" s="20"/>
      <c r="AF80" s="20"/>
      <c r="AG80" s="4"/>
      <c r="AH80" s="4"/>
      <c r="AI80" s="1"/>
      <c r="AJ80" s="5"/>
      <c r="AK80" s="5"/>
      <c r="AL80" s="5"/>
      <c r="AM80" s="5"/>
      <c r="AN80" s="5"/>
      <c r="AO80" s="127"/>
      <c r="AP80" s="127"/>
      <c r="AQ80" s="127"/>
      <c r="AR80" s="127"/>
      <c r="AS80" s="127"/>
      <c r="AT80" s="127"/>
      <c r="AU80" s="127"/>
      <c r="AV80" s="127"/>
      <c r="AW80" s="127"/>
      <c r="AX80" s="6"/>
      <c r="AY80" s="6"/>
      <c r="AZ80" s="6"/>
      <c r="BA80" s="6"/>
      <c r="BB80" s="6"/>
      <c r="BC80" s="6"/>
      <c r="BD80" s="6"/>
      <c r="BE80" s="6"/>
      <c r="BF80" s="6"/>
      <c r="BG80" s="6"/>
      <c r="BH80" s="6"/>
      <c r="BI80" s="6"/>
      <c r="BJ80" s="6"/>
      <c r="BK80" s="6"/>
      <c r="BL80" s="6"/>
      <c r="BM80" s="6"/>
      <c r="BN80" s="6"/>
      <c r="BO80" s="6"/>
      <c r="BP80" s="6"/>
      <c r="BQ80" s="6"/>
    </row>
    <row r="81" spans="1:69" s="39" customFormat="1" ht="11.25" x14ac:dyDescent="0.4">
      <c r="A81" s="38"/>
      <c r="AB81" s="2"/>
      <c r="AC81" s="2"/>
      <c r="AD81" s="2"/>
      <c r="AE81" s="20"/>
      <c r="AF81" s="20"/>
      <c r="AG81" s="4"/>
      <c r="AH81" s="4"/>
      <c r="AI81" s="1"/>
      <c r="AJ81" s="5"/>
      <c r="AK81" s="5"/>
      <c r="AL81" s="5"/>
      <c r="AM81" s="5"/>
      <c r="AN81" s="5"/>
      <c r="AO81" s="127"/>
      <c r="AP81" s="127"/>
      <c r="AQ81" s="127"/>
      <c r="AR81" s="127"/>
      <c r="AS81" s="127"/>
      <c r="AT81" s="127"/>
      <c r="AU81" s="127"/>
      <c r="AV81" s="127"/>
      <c r="AW81" s="127"/>
      <c r="AX81" s="6"/>
      <c r="AY81" s="6"/>
      <c r="AZ81" s="6"/>
      <c r="BA81" s="6"/>
      <c r="BB81" s="6"/>
      <c r="BC81" s="6"/>
      <c r="BD81" s="6"/>
      <c r="BE81" s="6"/>
      <c r="BF81" s="6"/>
      <c r="BG81" s="6"/>
      <c r="BH81" s="6"/>
      <c r="BI81" s="6"/>
      <c r="BJ81" s="6"/>
      <c r="BK81" s="6"/>
      <c r="BL81" s="6"/>
      <c r="BM81" s="6"/>
      <c r="BN81" s="6"/>
      <c r="BO81" s="6"/>
      <c r="BP81" s="6"/>
      <c r="BQ81" s="6"/>
    </row>
    <row r="82" spans="1:69" s="39" customFormat="1" ht="11.25" x14ac:dyDescent="0.4">
      <c r="A82" s="38"/>
      <c r="AB82" s="2"/>
      <c r="AC82" s="2"/>
      <c r="AD82" s="2"/>
      <c r="AE82" s="20"/>
      <c r="AF82" s="20"/>
      <c r="AG82" s="4"/>
      <c r="AH82" s="4"/>
      <c r="AI82" s="1"/>
      <c r="AJ82" s="5"/>
      <c r="AK82" s="5"/>
      <c r="AL82" s="5"/>
      <c r="AM82" s="5"/>
      <c r="AN82" s="5"/>
      <c r="AO82" s="127"/>
      <c r="AP82" s="127"/>
      <c r="AQ82" s="127"/>
      <c r="AR82" s="127"/>
      <c r="AS82" s="127"/>
      <c r="AT82" s="127"/>
      <c r="AU82" s="127"/>
      <c r="AV82" s="127"/>
      <c r="AW82" s="127"/>
      <c r="AX82" s="6"/>
      <c r="AY82" s="6"/>
      <c r="AZ82" s="6"/>
      <c r="BA82" s="6"/>
      <c r="BB82" s="6"/>
      <c r="BC82" s="6"/>
      <c r="BD82" s="6"/>
      <c r="BE82" s="6"/>
      <c r="BF82" s="6"/>
      <c r="BG82" s="6"/>
      <c r="BH82" s="6"/>
      <c r="BI82" s="6"/>
      <c r="BJ82" s="6"/>
      <c r="BK82" s="6"/>
      <c r="BL82" s="6"/>
      <c r="BM82" s="6"/>
      <c r="BN82" s="6"/>
      <c r="BO82" s="6"/>
      <c r="BP82" s="6"/>
      <c r="BQ82" s="6"/>
    </row>
    <row r="83" spans="1:69" s="39" customFormat="1" ht="11.25" x14ac:dyDescent="0.4">
      <c r="A83" s="38"/>
      <c r="AB83" s="2"/>
      <c r="AC83" s="2"/>
      <c r="AD83" s="2"/>
      <c r="AE83" s="20"/>
      <c r="AF83" s="20"/>
      <c r="AG83" s="4"/>
      <c r="AH83" s="4"/>
      <c r="AI83" s="1"/>
      <c r="AJ83" s="5"/>
      <c r="AK83" s="5"/>
      <c r="AL83" s="5"/>
      <c r="AM83" s="5"/>
      <c r="AN83" s="5"/>
      <c r="AO83" s="127"/>
      <c r="AP83" s="127"/>
      <c r="AQ83" s="127"/>
      <c r="AR83" s="127"/>
      <c r="AS83" s="127"/>
      <c r="AT83" s="127"/>
      <c r="AU83" s="127"/>
      <c r="AV83" s="127"/>
      <c r="AW83" s="127"/>
      <c r="AX83" s="6"/>
      <c r="AY83" s="6"/>
      <c r="AZ83" s="6"/>
      <c r="BA83" s="6"/>
      <c r="BB83" s="6"/>
      <c r="BC83" s="6"/>
      <c r="BD83" s="6"/>
      <c r="BE83" s="6"/>
      <c r="BF83" s="6"/>
      <c r="BG83" s="6"/>
      <c r="BH83" s="6"/>
      <c r="BI83" s="6"/>
      <c r="BJ83" s="6"/>
      <c r="BK83" s="6"/>
      <c r="BL83" s="6"/>
      <c r="BM83" s="6"/>
      <c r="BN83" s="6"/>
      <c r="BO83" s="6"/>
      <c r="BP83" s="6"/>
      <c r="BQ83" s="6"/>
    </row>
    <row r="84" spans="1:69" s="39" customFormat="1" ht="11.25" x14ac:dyDescent="0.4">
      <c r="A84" s="38"/>
      <c r="AB84" s="2"/>
      <c r="AC84" s="2"/>
      <c r="AD84" s="2"/>
      <c r="AE84" s="20"/>
      <c r="AF84" s="20"/>
      <c r="AG84" s="4"/>
      <c r="AH84" s="4"/>
      <c r="AI84" s="1"/>
      <c r="AJ84" s="5"/>
      <c r="AK84" s="5"/>
      <c r="AL84" s="5"/>
      <c r="AM84" s="5"/>
      <c r="AN84" s="5"/>
      <c r="AO84" s="127"/>
      <c r="AP84" s="127"/>
      <c r="AQ84" s="127"/>
      <c r="AR84" s="127"/>
      <c r="AS84" s="127"/>
      <c r="AT84" s="127"/>
      <c r="AU84" s="127"/>
      <c r="AV84" s="127"/>
      <c r="AW84" s="127"/>
      <c r="AX84" s="6"/>
      <c r="AY84" s="6"/>
      <c r="AZ84" s="6"/>
      <c r="BA84" s="6"/>
      <c r="BB84" s="6"/>
      <c r="BC84" s="6"/>
      <c r="BD84" s="6"/>
      <c r="BE84" s="6"/>
      <c r="BF84" s="6"/>
      <c r="BG84" s="6"/>
      <c r="BH84" s="6"/>
      <c r="BI84" s="6"/>
      <c r="BJ84" s="6"/>
      <c r="BK84" s="6"/>
      <c r="BL84" s="6"/>
      <c r="BM84" s="6"/>
      <c r="BN84" s="6"/>
      <c r="BO84" s="6"/>
      <c r="BP84" s="6"/>
      <c r="BQ84" s="6"/>
    </row>
    <row r="85" spans="1:69" s="39" customFormat="1" ht="11.25" x14ac:dyDescent="0.4">
      <c r="A85" s="38"/>
      <c r="AB85" s="2"/>
      <c r="AC85" s="2"/>
      <c r="AD85" s="2"/>
      <c r="AE85" s="20"/>
      <c r="AF85" s="20"/>
      <c r="AG85" s="4"/>
      <c r="AH85" s="4"/>
      <c r="AI85" s="1"/>
      <c r="AJ85" s="5"/>
      <c r="AK85" s="5"/>
      <c r="AL85" s="5"/>
      <c r="AM85" s="5"/>
      <c r="AN85" s="5"/>
      <c r="AO85" s="127"/>
      <c r="AP85" s="127"/>
      <c r="AQ85" s="127"/>
      <c r="AR85" s="127"/>
      <c r="AS85" s="127"/>
      <c r="AT85" s="127"/>
      <c r="AU85" s="127"/>
      <c r="AV85" s="127"/>
      <c r="AW85" s="127"/>
      <c r="AX85" s="6"/>
      <c r="AY85" s="6"/>
      <c r="AZ85" s="6"/>
      <c r="BA85" s="6"/>
      <c r="BB85" s="6"/>
      <c r="BC85" s="6"/>
      <c r="BD85" s="6"/>
      <c r="BE85" s="6"/>
      <c r="BF85" s="6"/>
      <c r="BG85" s="6"/>
      <c r="BH85" s="6"/>
      <c r="BI85" s="6"/>
      <c r="BJ85" s="6"/>
      <c r="BK85" s="6"/>
      <c r="BL85" s="6"/>
      <c r="BM85" s="6"/>
      <c r="BN85" s="6"/>
      <c r="BO85" s="6"/>
      <c r="BP85" s="6"/>
      <c r="BQ85" s="6"/>
    </row>
    <row r="86" spans="1:69" s="39" customFormat="1" ht="11.25" x14ac:dyDescent="0.4">
      <c r="A86" s="38"/>
      <c r="AB86" s="2"/>
      <c r="AC86" s="2"/>
      <c r="AD86" s="2"/>
      <c r="AE86" s="20"/>
      <c r="AF86" s="20"/>
      <c r="AG86" s="4"/>
      <c r="AH86" s="4"/>
      <c r="AI86" s="1"/>
      <c r="AJ86" s="5"/>
      <c r="AK86" s="5"/>
      <c r="AL86" s="5"/>
      <c r="AM86" s="5"/>
      <c r="AN86" s="5"/>
      <c r="AO86" s="127"/>
      <c r="AP86" s="127"/>
      <c r="AQ86" s="127"/>
      <c r="AR86" s="127"/>
      <c r="AS86" s="127"/>
      <c r="AT86" s="127"/>
      <c r="AU86" s="127"/>
      <c r="AV86" s="127"/>
      <c r="AW86" s="127"/>
      <c r="AX86" s="6"/>
      <c r="AY86" s="6"/>
      <c r="AZ86" s="6"/>
      <c r="BA86" s="6"/>
      <c r="BB86" s="6"/>
      <c r="BC86" s="6"/>
      <c r="BD86" s="6"/>
      <c r="BE86" s="6"/>
      <c r="BF86" s="6"/>
      <c r="BG86" s="6"/>
      <c r="BH86" s="6"/>
      <c r="BI86" s="6"/>
      <c r="BJ86" s="6"/>
      <c r="BK86" s="6"/>
      <c r="BL86" s="6"/>
      <c r="BM86" s="6"/>
      <c r="BN86" s="6"/>
      <c r="BO86" s="6"/>
      <c r="BP86" s="6"/>
      <c r="BQ86" s="6"/>
    </row>
    <row r="87" spans="1:69" s="39" customFormat="1" ht="11.25" x14ac:dyDescent="0.4">
      <c r="A87" s="38"/>
      <c r="AB87" s="2"/>
      <c r="AC87" s="2"/>
      <c r="AD87" s="2"/>
      <c r="AE87" s="20"/>
      <c r="AF87" s="20"/>
      <c r="AG87" s="4"/>
      <c r="AH87" s="4"/>
      <c r="AI87" s="1"/>
      <c r="AJ87" s="5"/>
      <c r="AK87" s="5"/>
      <c r="AL87" s="5"/>
      <c r="AM87" s="5"/>
      <c r="AN87" s="5"/>
      <c r="AO87" s="127"/>
      <c r="AP87" s="127"/>
      <c r="AQ87" s="127"/>
      <c r="AR87" s="127"/>
      <c r="AS87" s="127"/>
      <c r="AT87" s="127"/>
      <c r="AU87" s="127"/>
      <c r="AV87" s="127"/>
      <c r="AW87" s="127"/>
      <c r="AX87" s="6"/>
      <c r="AY87" s="6"/>
      <c r="AZ87" s="6"/>
      <c r="BA87" s="6"/>
      <c r="BB87" s="6"/>
      <c r="BC87" s="6"/>
      <c r="BD87" s="6"/>
      <c r="BE87" s="6"/>
      <c r="BF87" s="6"/>
      <c r="BG87" s="6"/>
      <c r="BH87" s="6"/>
      <c r="BI87" s="6"/>
      <c r="BJ87" s="6"/>
      <c r="BK87" s="6"/>
      <c r="BL87" s="6"/>
      <c r="BM87" s="6"/>
      <c r="BN87" s="6"/>
      <c r="BO87" s="6"/>
      <c r="BP87" s="6"/>
      <c r="BQ87" s="6"/>
    </row>
    <row r="88" spans="1:69" s="39" customFormat="1" ht="11.25" x14ac:dyDescent="0.4">
      <c r="A88" s="38"/>
      <c r="AB88" s="2"/>
      <c r="AC88" s="2"/>
      <c r="AD88" s="2"/>
      <c r="AE88" s="20"/>
      <c r="AF88" s="20"/>
      <c r="AG88" s="4"/>
      <c r="AH88" s="4"/>
      <c r="AI88" s="1"/>
      <c r="AJ88" s="5"/>
      <c r="AK88" s="5"/>
      <c r="AL88" s="5"/>
      <c r="AM88" s="5"/>
      <c r="AN88" s="5"/>
      <c r="AO88" s="127"/>
      <c r="AP88" s="127"/>
      <c r="AQ88" s="127"/>
      <c r="AR88" s="127"/>
      <c r="AS88" s="127"/>
      <c r="AT88" s="127"/>
      <c r="AU88" s="127"/>
      <c r="AV88" s="127"/>
      <c r="AW88" s="127"/>
      <c r="AX88" s="6"/>
      <c r="AY88" s="6"/>
      <c r="AZ88" s="6"/>
      <c r="BA88" s="6"/>
      <c r="BB88" s="6"/>
      <c r="BC88" s="6"/>
      <c r="BD88" s="6"/>
      <c r="BE88" s="6"/>
      <c r="BF88" s="6"/>
      <c r="BG88" s="6"/>
      <c r="BH88" s="6"/>
      <c r="BI88" s="6"/>
      <c r="BJ88" s="6"/>
      <c r="BK88" s="6"/>
      <c r="BL88" s="6"/>
      <c r="BM88" s="6"/>
      <c r="BN88" s="6"/>
      <c r="BO88" s="6"/>
      <c r="BP88" s="6"/>
      <c r="BQ88" s="6"/>
    </row>
    <row r="89" spans="1:69" s="39" customFormat="1" ht="11.25" x14ac:dyDescent="0.4">
      <c r="A89" s="38"/>
      <c r="AB89" s="2"/>
      <c r="AC89" s="2"/>
      <c r="AD89" s="2"/>
      <c r="AE89" s="20"/>
      <c r="AF89" s="20"/>
      <c r="AG89" s="4"/>
      <c r="AH89" s="4"/>
      <c r="AI89" s="1"/>
      <c r="AJ89" s="5"/>
      <c r="AK89" s="5"/>
      <c r="AL89" s="5"/>
      <c r="AM89" s="5"/>
      <c r="AN89" s="5"/>
      <c r="AO89" s="127"/>
      <c r="AP89" s="127"/>
      <c r="AQ89" s="127"/>
      <c r="AR89" s="127"/>
      <c r="AS89" s="127"/>
      <c r="AT89" s="127"/>
      <c r="AU89" s="127"/>
      <c r="AV89" s="127"/>
      <c r="AW89" s="127"/>
      <c r="AX89" s="6"/>
      <c r="AY89" s="6"/>
      <c r="AZ89" s="6"/>
      <c r="BA89" s="6"/>
      <c r="BB89" s="6"/>
      <c r="BC89" s="6"/>
      <c r="BD89" s="6"/>
      <c r="BE89" s="6"/>
      <c r="BF89" s="6"/>
      <c r="BG89" s="6"/>
      <c r="BH89" s="6"/>
      <c r="BI89" s="6"/>
      <c r="BJ89" s="6"/>
      <c r="BK89" s="6"/>
      <c r="BL89" s="6"/>
      <c r="BM89" s="6"/>
      <c r="BN89" s="6"/>
      <c r="BO89" s="6"/>
      <c r="BP89" s="6"/>
      <c r="BQ89" s="6"/>
    </row>
    <row r="90" spans="1:69" s="39" customFormat="1" ht="11.25" x14ac:dyDescent="0.4">
      <c r="A90" s="38"/>
      <c r="AB90" s="2"/>
      <c r="AC90" s="2"/>
      <c r="AD90" s="2"/>
      <c r="AE90" s="20"/>
      <c r="AF90" s="20"/>
      <c r="AG90" s="4"/>
      <c r="AH90" s="4"/>
      <c r="AI90" s="1"/>
      <c r="AJ90" s="5"/>
      <c r="AK90" s="5"/>
      <c r="AL90" s="5"/>
      <c r="AM90" s="5"/>
      <c r="AN90" s="5"/>
      <c r="AO90" s="127"/>
      <c r="AP90" s="127"/>
      <c r="AQ90" s="127"/>
      <c r="AR90" s="127"/>
      <c r="AS90" s="127"/>
      <c r="AT90" s="127"/>
      <c r="AU90" s="127"/>
      <c r="AV90" s="127"/>
      <c r="AW90" s="127"/>
      <c r="AX90" s="6"/>
      <c r="AY90" s="6"/>
      <c r="AZ90" s="6"/>
      <c r="BA90" s="6"/>
      <c r="BB90" s="6"/>
      <c r="BC90" s="6"/>
      <c r="BD90" s="6"/>
      <c r="BE90" s="6"/>
      <c r="BF90" s="6"/>
      <c r="BG90" s="6"/>
      <c r="BH90" s="6"/>
      <c r="BI90" s="6"/>
      <c r="BJ90" s="6"/>
      <c r="BK90" s="6"/>
      <c r="BL90" s="6"/>
      <c r="BM90" s="6"/>
      <c r="BN90" s="6"/>
      <c r="BO90" s="6"/>
      <c r="BP90" s="6"/>
      <c r="BQ90" s="6"/>
    </row>
    <row r="91" spans="1:69" s="39" customFormat="1" ht="11.25" x14ac:dyDescent="0.4">
      <c r="A91" s="38"/>
      <c r="AB91" s="2"/>
      <c r="AC91" s="2"/>
      <c r="AD91" s="2"/>
      <c r="AE91" s="20"/>
      <c r="AF91" s="20"/>
      <c r="AG91" s="4"/>
      <c r="AH91" s="4"/>
      <c r="AI91" s="1"/>
      <c r="AJ91" s="5"/>
      <c r="AK91" s="5"/>
      <c r="AL91" s="5"/>
      <c r="AM91" s="5"/>
      <c r="AN91" s="5"/>
      <c r="AO91" s="127"/>
      <c r="AP91" s="127"/>
      <c r="AQ91" s="127"/>
      <c r="AR91" s="127"/>
      <c r="AS91" s="127"/>
      <c r="AT91" s="127"/>
      <c r="AU91" s="127"/>
      <c r="AV91" s="127"/>
      <c r="AW91" s="127"/>
      <c r="AX91" s="6"/>
      <c r="AY91" s="6"/>
      <c r="AZ91" s="6"/>
      <c r="BA91" s="6"/>
      <c r="BB91" s="6"/>
      <c r="BC91" s="6"/>
      <c r="BD91" s="6"/>
      <c r="BE91" s="6"/>
      <c r="BF91" s="6"/>
      <c r="BG91" s="6"/>
      <c r="BH91" s="6"/>
      <c r="BI91" s="6"/>
      <c r="BJ91" s="6"/>
      <c r="BK91" s="6"/>
      <c r="BL91" s="6"/>
      <c r="BM91" s="6"/>
      <c r="BN91" s="6"/>
      <c r="BO91" s="6"/>
      <c r="BP91" s="6"/>
      <c r="BQ91" s="6"/>
    </row>
    <row r="92" spans="1:69" s="39" customFormat="1" ht="11.25" x14ac:dyDescent="0.4">
      <c r="A92" s="38"/>
      <c r="AB92" s="2"/>
      <c r="AC92" s="2"/>
      <c r="AD92" s="2"/>
      <c r="AE92" s="20"/>
      <c r="AF92" s="20"/>
      <c r="AG92" s="4"/>
      <c r="AH92" s="4"/>
      <c r="AI92" s="1"/>
      <c r="AJ92" s="5"/>
      <c r="AK92" s="5"/>
      <c r="AL92" s="5"/>
      <c r="AM92" s="5"/>
      <c r="AN92" s="5"/>
      <c r="AO92" s="127"/>
      <c r="AP92" s="127"/>
      <c r="AQ92" s="127"/>
      <c r="AR92" s="127"/>
      <c r="AS92" s="127"/>
      <c r="AT92" s="127"/>
      <c r="AU92" s="127"/>
      <c r="AV92" s="127"/>
      <c r="AW92" s="127"/>
      <c r="AX92" s="6"/>
      <c r="AY92" s="6"/>
      <c r="AZ92" s="6"/>
      <c r="BA92" s="6"/>
      <c r="BB92" s="6"/>
      <c r="BC92" s="6"/>
      <c r="BD92" s="6"/>
      <c r="BE92" s="6"/>
      <c r="BF92" s="6"/>
      <c r="BG92" s="6"/>
      <c r="BH92" s="6"/>
      <c r="BI92" s="6"/>
      <c r="BJ92" s="6"/>
      <c r="BK92" s="6"/>
      <c r="BL92" s="6"/>
      <c r="BM92" s="6"/>
      <c r="BN92" s="6"/>
      <c r="BO92" s="6"/>
      <c r="BP92" s="6"/>
      <c r="BQ92" s="6"/>
    </row>
    <row r="93" spans="1:69" s="39" customFormat="1" ht="11.25" x14ac:dyDescent="0.4">
      <c r="A93" s="38"/>
      <c r="AB93" s="2"/>
      <c r="AC93" s="2"/>
      <c r="AD93" s="2"/>
      <c r="AE93" s="20"/>
      <c r="AF93" s="20"/>
      <c r="AG93" s="4"/>
      <c r="AH93" s="4"/>
      <c r="AI93" s="1"/>
      <c r="AJ93" s="5"/>
      <c r="AK93" s="5"/>
      <c r="AL93" s="5"/>
      <c r="AM93" s="5"/>
      <c r="AN93" s="5"/>
      <c r="AO93" s="127"/>
      <c r="AP93" s="127"/>
      <c r="AQ93" s="127"/>
      <c r="AR93" s="127"/>
      <c r="AS93" s="127"/>
      <c r="AT93" s="127"/>
      <c r="AU93" s="127"/>
      <c r="AV93" s="127"/>
      <c r="AW93" s="127"/>
      <c r="AX93" s="6"/>
      <c r="AY93" s="6"/>
      <c r="AZ93" s="6"/>
      <c r="BA93" s="6"/>
      <c r="BB93" s="6"/>
      <c r="BC93" s="6"/>
      <c r="BD93" s="6"/>
      <c r="BE93" s="6"/>
      <c r="BF93" s="6"/>
      <c r="BG93" s="6"/>
      <c r="BH93" s="6"/>
      <c r="BI93" s="6"/>
      <c r="BJ93" s="6"/>
      <c r="BK93" s="6"/>
      <c r="BL93" s="6"/>
      <c r="BM93" s="6"/>
      <c r="BN93" s="6"/>
      <c r="BO93" s="6"/>
      <c r="BP93" s="6"/>
      <c r="BQ93" s="6"/>
    </row>
    <row r="94" spans="1:69" s="39" customFormat="1" ht="11.25" x14ac:dyDescent="0.4">
      <c r="A94" s="38"/>
      <c r="AB94" s="2"/>
      <c r="AC94" s="2"/>
      <c r="AD94" s="2"/>
      <c r="AE94" s="20"/>
      <c r="AF94" s="20"/>
      <c r="AG94" s="4"/>
      <c r="AH94" s="4"/>
      <c r="AI94" s="1"/>
      <c r="AJ94" s="5"/>
      <c r="AK94" s="5"/>
      <c r="AL94" s="5"/>
      <c r="AM94" s="5"/>
      <c r="AN94" s="5"/>
      <c r="AO94" s="127"/>
      <c r="AP94" s="127"/>
      <c r="AQ94" s="127"/>
      <c r="AR94" s="127"/>
      <c r="AS94" s="127"/>
      <c r="AT94" s="127"/>
      <c r="AU94" s="127"/>
      <c r="AV94" s="127"/>
      <c r="AW94" s="127"/>
      <c r="AX94" s="6"/>
      <c r="AY94" s="6"/>
      <c r="AZ94" s="6"/>
      <c r="BA94" s="6"/>
      <c r="BB94" s="6"/>
      <c r="BC94" s="6"/>
      <c r="BD94" s="6"/>
      <c r="BE94" s="6"/>
      <c r="BF94" s="6"/>
      <c r="BG94" s="6"/>
      <c r="BH94" s="6"/>
      <c r="BI94" s="6"/>
      <c r="BJ94" s="6"/>
      <c r="BK94" s="6"/>
      <c r="BL94" s="6"/>
      <c r="BM94" s="6"/>
      <c r="BN94" s="6"/>
      <c r="BO94" s="6"/>
      <c r="BP94" s="6"/>
      <c r="BQ94" s="6"/>
    </row>
    <row r="95" spans="1:69" s="39" customFormat="1" ht="11.25" x14ac:dyDescent="0.4">
      <c r="A95" s="38"/>
      <c r="AB95" s="2"/>
      <c r="AC95" s="2"/>
      <c r="AD95" s="2"/>
      <c r="AE95" s="20"/>
      <c r="AF95" s="20"/>
      <c r="AG95" s="4"/>
      <c r="AH95" s="4"/>
      <c r="AI95" s="1"/>
      <c r="AJ95" s="5"/>
      <c r="AK95" s="5"/>
      <c r="AL95" s="5"/>
      <c r="AM95" s="5"/>
      <c r="AN95" s="5"/>
      <c r="AO95" s="127"/>
      <c r="AP95" s="127"/>
      <c r="AQ95" s="127"/>
      <c r="AR95" s="127"/>
      <c r="AS95" s="127"/>
      <c r="AT95" s="127"/>
      <c r="AU95" s="127"/>
      <c r="AV95" s="127"/>
      <c r="AW95" s="127"/>
      <c r="AX95" s="6"/>
      <c r="AY95" s="6"/>
      <c r="AZ95" s="6"/>
      <c r="BA95" s="6"/>
      <c r="BB95" s="6"/>
      <c r="BC95" s="6"/>
      <c r="BD95" s="6"/>
      <c r="BE95" s="6"/>
      <c r="BF95" s="6"/>
      <c r="BG95" s="6"/>
      <c r="BH95" s="6"/>
      <c r="BI95" s="6"/>
      <c r="BJ95" s="6"/>
      <c r="BK95" s="6"/>
      <c r="BL95" s="6"/>
      <c r="BM95" s="6"/>
      <c r="BN95" s="6"/>
      <c r="BO95" s="6"/>
      <c r="BP95" s="6"/>
      <c r="BQ95" s="6"/>
    </row>
    <row r="96" spans="1:69" s="39" customFormat="1" ht="11.25" x14ac:dyDescent="0.4">
      <c r="A96" s="38"/>
      <c r="AB96" s="2"/>
      <c r="AC96" s="2"/>
      <c r="AD96" s="2"/>
      <c r="AE96" s="20"/>
      <c r="AF96" s="20"/>
      <c r="AG96" s="4"/>
      <c r="AH96" s="4"/>
      <c r="AI96" s="1"/>
      <c r="AJ96" s="5"/>
      <c r="AK96" s="5"/>
      <c r="AL96" s="5"/>
      <c r="AM96" s="5"/>
      <c r="AN96" s="5"/>
      <c r="AO96" s="127"/>
      <c r="AP96" s="127"/>
      <c r="AQ96" s="127"/>
      <c r="AR96" s="127"/>
      <c r="AS96" s="127"/>
      <c r="AT96" s="127"/>
      <c r="AU96" s="127"/>
      <c r="AV96" s="127"/>
      <c r="AW96" s="127"/>
      <c r="AX96" s="6"/>
      <c r="AY96" s="6"/>
      <c r="AZ96" s="6"/>
      <c r="BA96" s="6"/>
      <c r="BB96" s="6"/>
      <c r="BC96" s="6"/>
      <c r="BD96" s="6"/>
      <c r="BE96" s="6"/>
      <c r="BF96" s="6"/>
      <c r="BG96" s="6"/>
      <c r="BH96" s="6"/>
      <c r="BI96" s="6"/>
      <c r="BJ96" s="6"/>
      <c r="BK96" s="6"/>
      <c r="BL96" s="6"/>
      <c r="BM96" s="6"/>
      <c r="BN96" s="6"/>
      <c r="BO96" s="6"/>
      <c r="BP96" s="6"/>
      <c r="BQ96" s="6"/>
    </row>
    <row r="97" spans="1:69" s="39" customFormat="1" ht="11.25" x14ac:dyDescent="0.4">
      <c r="A97" s="38"/>
      <c r="AB97" s="2"/>
      <c r="AC97" s="2"/>
      <c r="AD97" s="2"/>
      <c r="AE97" s="20"/>
      <c r="AF97" s="20"/>
      <c r="AG97" s="4"/>
      <c r="AH97" s="4"/>
      <c r="AI97" s="1"/>
      <c r="AJ97" s="5"/>
      <c r="AK97" s="5"/>
      <c r="AL97" s="5"/>
      <c r="AM97" s="5"/>
      <c r="AN97" s="5"/>
      <c r="AO97" s="127"/>
      <c r="AP97" s="127"/>
      <c r="AQ97" s="127"/>
      <c r="AR97" s="127"/>
      <c r="AS97" s="127"/>
      <c r="AT97" s="127"/>
      <c r="AU97" s="127"/>
      <c r="AV97" s="127"/>
      <c r="AW97" s="127"/>
      <c r="AX97" s="6"/>
      <c r="AY97" s="6"/>
      <c r="AZ97" s="6"/>
      <c r="BA97" s="6"/>
      <c r="BB97" s="6"/>
      <c r="BC97" s="6"/>
      <c r="BD97" s="6"/>
      <c r="BE97" s="6"/>
      <c r="BF97" s="6"/>
      <c r="BG97" s="6"/>
      <c r="BH97" s="6"/>
      <c r="BI97" s="6"/>
      <c r="BJ97" s="6"/>
      <c r="BK97" s="6"/>
      <c r="BL97" s="6"/>
      <c r="BM97" s="6"/>
      <c r="BN97" s="6"/>
      <c r="BO97" s="6"/>
      <c r="BP97" s="6"/>
      <c r="BQ97" s="6"/>
    </row>
    <row r="98" spans="1:69" s="39" customFormat="1" ht="11.25" x14ac:dyDescent="0.4">
      <c r="A98" s="38"/>
      <c r="AB98" s="2"/>
      <c r="AC98" s="2"/>
      <c r="AD98" s="2"/>
      <c r="AE98" s="20"/>
      <c r="AF98" s="20"/>
      <c r="AG98" s="4"/>
      <c r="AH98" s="4"/>
      <c r="AI98" s="1"/>
      <c r="AJ98" s="5"/>
      <c r="AK98" s="5"/>
      <c r="AL98" s="5"/>
      <c r="AM98" s="5"/>
      <c r="AN98" s="5"/>
      <c r="AO98" s="127"/>
      <c r="AP98" s="127"/>
      <c r="AQ98" s="127"/>
      <c r="AR98" s="127"/>
      <c r="AS98" s="127"/>
      <c r="AT98" s="127"/>
      <c r="AU98" s="127"/>
      <c r="AV98" s="127"/>
      <c r="AW98" s="127"/>
      <c r="AX98" s="6"/>
      <c r="AY98" s="6"/>
      <c r="AZ98" s="6"/>
      <c r="BA98" s="6"/>
      <c r="BB98" s="6"/>
      <c r="BC98" s="6"/>
      <c r="BD98" s="6"/>
      <c r="BE98" s="6"/>
      <c r="BF98" s="6"/>
      <c r="BG98" s="6"/>
      <c r="BH98" s="6"/>
      <c r="BI98" s="6"/>
      <c r="BJ98" s="6"/>
      <c r="BK98" s="6"/>
      <c r="BL98" s="6"/>
      <c r="BM98" s="6"/>
      <c r="BN98" s="6"/>
      <c r="BO98" s="6"/>
      <c r="BP98" s="6"/>
      <c r="BQ98" s="6"/>
    </row>
    <row r="99" spans="1:69" s="39" customFormat="1" ht="11.25" x14ac:dyDescent="0.4">
      <c r="A99" s="38"/>
      <c r="AB99" s="2"/>
      <c r="AC99" s="2"/>
      <c r="AD99" s="2"/>
      <c r="AE99" s="20"/>
      <c r="AF99" s="20"/>
      <c r="AG99" s="4"/>
      <c r="AH99" s="4"/>
      <c r="AI99" s="1"/>
      <c r="AJ99" s="5"/>
      <c r="AK99" s="5"/>
      <c r="AL99" s="5"/>
      <c r="AM99" s="5"/>
      <c r="AN99" s="5"/>
      <c r="AO99" s="127"/>
      <c r="AP99" s="127"/>
      <c r="AQ99" s="127"/>
      <c r="AR99" s="127"/>
      <c r="AS99" s="127"/>
      <c r="AT99" s="127"/>
      <c r="AU99" s="127"/>
      <c r="AV99" s="127"/>
      <c r="AW99" s="127"/>
      <c r="AX99" s="6"/>
      <c r="AY99" s="6"/>
      <c r="AZ99" s="6"/>
      <c r="BA99" s="6"/>
      <c r="BB99" s="6"/>
      <c r="BC99" s="6"/>
      <c r="BD99" s="6"/>
      <c r="BE99" s="6"/>
      <c r="BF99" s="6"/>
      <c r="BG99" s="6"/>
      <c r="BH99" s="6"/>
      <c r="BI99" s="6"/>
      <c r="BJ99" s="6"/>
      <c r="BK99" s="6"/>
      <c r="BL99" s="6"/>
      <c r="BM99" s="6"/>
      <c r="BN99" s="6"/>
      <c r="BO99" s="6"/>
      <c r="BP99" s="6"/>
      <c r="BQ99" s="6"/>
    </row>
    <row r="100" spans="1:69" s="39" customFormat="1" ht="11.25" x14ac:dyDescent="0.4">
      <c r="A100" s="38"/>
      <c r="AB100" s="2"/>
      <c r="AC100" s="2"/>
      <c r="AD100" s="2"/>
      <c r="AE100" s="20"/>
      <c r="AF100" s="20"/>
      <c r="AG100" s="4"/>
      <c r="AH100" s="4"/>
      <c r="AI100" s="1"/>
      <c r="AJ100" s="5"/>
      <c r="AK100" s="5"/>
      <c r="AL100" s="5"/>
      <c r="AM100" s="5"/>
      <c r="AN100" s="5"/>
      <c r="AO100" s="127"/>
      <c r="AP100" s="127"/>
      <c r="AQ100" s="127"/>
      <c r="AR100" s="127"/>
      <c r="AS100" s="127"/>
      <c r="AT100" s="127"/>
      <c r="AU100" s="127"/>
      <c r="AV100" s="127"/>
      <c r="AW100" s="127"/>
      <c r="AX100" s="6"/>
      <c r="AY100" s="6"/>
      <c r="AZ100" s="6"/>
      <c r="BA100" s="6"/>
      <c r="BB100" s="6"/>
      <c r="BC100" s="6"/>
      <c r="BD100" s="6"/>
      <c r="BE100" s="6"/>
      <c r="BF100" s="6"/>
      <c r="BG100" s="6"/>
      <c r="BH100" s="6"/>
      <c r="BI100" s="6"/>
      <c r="BJ100" s="6"/>
      <c r="BK100" s="6"/>
      <c r="BL100" s="6"/>
      <c r="BM100" s="6"/>
      <c r="BN100" s="6"/>
      <c r="BO100" s="6"/>
      <c r="BP100" s="6"/>
      <c r="BQ100" s="6"/>
    </row>
    <row r="101" spans="1:69" s="39" customFormat="1" ht="11.25" x14ac:dyDescent="0.4">
      <c r="A101" s="38"/>
      <c r="AB101" s="2"/>
      <c r="AC101" s="2"/>
      <c r="AD101" s="2"/>
      <c r="AE101" s="20"/>
      <c r="AF101" s="20"/>
      <c r="AG101" s="4"/>
      <c r="AH101" s="4"/>
      <c r="AI101" s="1"/>
      <c r="AJ101" s="5"/>
      <c r="AK101" s="5"/>
      <c r="AL101" s="5"/>
      <c r="AM101" s="5"/>
      <c r="AN101" s="5"/>
      <c r="AO101" s="127"/>
      <c r="AP101" s="127"/>
      <c r="AQ101" s="127"/>
      <c r="AR101" s="127"/>
      <c r="AS101" s="127"/>
      <c r="AT101" s="127"/>
      <c r="AU101" s="127"/>
      <c r="AV101" s="127"/>
      <c r="AW101" s="127"/>
      <c r="AX101" s="6"/>
      <c r="AY101" s="6"/>
      <c r="AZ101" s="6"/>
      <c r="BA101" s="6"/>
      <c r="BB101" s="6"/>
      <c r="BC101" s="6"/>
      <c r="BD101" s="6"/>
      <c r="BE101" s="6"/>
      <c r="BF101" s="6"/>
      <c r="BG101" s="6"/>
      <c r="BH101" s="6"/>
      <c r="BI101" s="6"/>
      <c r="BJ101" s="6"/>
      <c r="BK101" s="6"/>
      <c r="BL101" s="6"/>
      <c r="BM101" s="6"/>
      <c r="BN101" s="6"/>
      <c r="BO101" s="6"/>
      <c r="BP101" s="6"/>
      <c r="BQ101" s="6"/>
    </row>
    <row r="102" spans="1:69" s="39" customFormat="1" ht="11.25" x14ac:dyDescent="0.4">
      <c r="A102" s="38"/>
      <c r="AB102" s="2"/>
      <c r="AC102" s="2"/>
      <c r="AD102" s="2"/>
      <c r="AE102" s="20"/>
      <c r="AF102" s="20"/>
      <c r="AG102" s="4"/>
      <c r="AH102" s="4"/>
      <c r="AI102" s="1"/>
      <c r="AJ102" s="5"/>
      <c r="AK102" s="5"/>
      <c r="AL102" s="5"/>
      <c r="AM102" s="5"/>
      <c r="AN102" s="5"/>
      <c r="AO102" s="127"/>
      <c r="AP102" s="127"/>
      <c r="AQ102" s="127"/>
      <c r="AR102" s="127"/>
      <c r="AS102" s="127"/>
      <c r="AT102" s="127"/>
      <c r="AU102" s="127"/>
      <c r="AV102" s="127"/>
      <c r="AW102" s="127"/>
      <c r="AX102" s="6"/>
      <c r="AY102" s="6"/>
      <c r="AZ102" s="6"/>
      <c r="BA102" s="6"/>
      <c r="BB102" s="6"/>
      <c r="BC102" s="6"/>
      <c r="BD102" s="6"/>
      <c r="BE102" s="6"/>
      <c r="BF102" s="6"/>
      <c r="BG102" s="6"/>
      <c r="BH102" s="6"/>
      <c r="BI102" s="6"/>
      <c r="BJ102" s="6"/>
      <c r="BK102" s="6"/>
      <c r="BL102" s="6"/>
      <c r="BM102" s="6"/>
      <c r="BN102" s="6"/>
      <c r="BO102" s="6"/>
      <c r="BP102" s="6"/>
      <c r="BQ102" s="6"/>
    </row>
    <row r="103" spans="1:69" s="39" customFormat="1" ht="11.25" x14ac:dyDescent="0.4">
      <c r="A103" s="38"/>
      <c r="AB103" s="2"/>
      <c r="AC103" s="2"/>
      <c r="AD103" s="2"/>
      <c r="AE103" s="20"/>
      <c r="AF103" s="20"/>
      <c r="AG103" s="4"/>
      <c r="AH103" s="4"/>
      <c r="AI103" s="1"/>
      <c r="AJ103" s="5"/>
      <c r="AK103" s="5"/>
      <c r="AL103" s="5"/>
      <c r="AM103" s="5"/>
      <c r="AN103" s="5"/>
      <c r="AO103" s="127"/>
      <c r="AP103" s="127"/>
      <c r="AQ103" s="127"/>
      <c r="AR103" s="127"/>
      <c r="AS103" s="127"/>
      <c r="AT103" s="127"/>
      <c r="AU103" s="127"/>
      <c r="AV103" s="127"/>
      <c r="AW103" s="127"/>
      <c r="AX103" s="6"/>
      <c r="AY103" s="6"/>
      <c r="AZ103" s="6"/>
      <c r="BA103" s="6"/>
      <c r="BB103" s="6"/>
      <c r="BC103" s="6"/>
      <c r="BD103" s="6"/>
      <c r="BE103" s="6"/>
      <c r="BF103" s="6"/>
      <c r="BG103" s="6"/>
      <c r="BH103" s="6"/>
      <c r="BI103" s="6"/>
      <c r="BJ103" s="6"/>
      <c r="BK103" s="6"/>
      <c r="BL103" s="6"/>
      <c r="BM103" s="6"/>
      <c r="BN103" s="6"/>
      <c r="BO103" s="6"/>
      <c r="BP103" s="6"/>
      <c r="BQ103" s="6"/>
    </row>
    <row r="104" spans="1:69" s="39" customFormat="1" ht="11.25" x14ac:dyDescent="0.4">
      <c r="A104" s="38"/>
      <c r="AB104" s="2"/>
      <c r="AC104" s="2"/>
      <c r="AD104" s="2"/>
      <c r="AE104" s="20"/>
      <c r="AF104" s="20"/>
      <c r="AG104" s="4"/>
      <c r="AH104" s="4"/>
      <c r="AI104" s="1"/>
      <c r="AJ104" s="5"/>
      <c r="AK104" s="5"/>
      <c r="AL104" s="5"/>
      <c r="AM104" s="5"/>
      <c r="AN104" s="5"/>
      <c r="AO104" s="127"/>
      <c r="AP104" s="127"/>
      <c r="AQ104" s="127"/>
      <c r="AR104" s="127"/>
      <c r="AS104" s="127"/>
      <c r="AT104" s="127"/>
      <c r="AU104" s="127"/>
      <c r="AV104" s="127"/>
      <c r="AW104" s="127"/>
      <c r="AX104" s="6"/>
      <c r="AY104" s="6"/>
      <c r="AZ104" s="6"/>
      <c r="BA104" s="6"/>
      <c r="BB104" s="6"/>
      <c r="BC104" s="6"/>
      <c r="BD104" s="6"/>
      <c r="BE104" s="6"/>
      <c r="BF104" s="6"/>
      <c r="BG104" s="6"/>
      <c r="BH104" s="6"/>
      <c r="BI104" s="6"/>
      <c r="BJ104" s="6"/>
      <c r="BK104" s="6"/>
      <c r="BL104" s="6"/>
      <c r="BM104" s="6"/>
      <c r="BN104" s="6"/>
      <c r="BO104" s="6"/>
      <c r="BP104" s="6"/>
      <c r="BQ104" s="6"/>
    </row>
    <row r="105" spans="1:69" s="39" customFormat="1" ht="11.25" x14ac:dyDescent="0.4">
      <c r="A105" s="38"/>
      <c r="AB105" s="2"/>
      <c r="AC105" s="2"/>
      <c r="AD105" s="2"/>
      <c r="AE105" s="20"/>
      <c r="AF105" s="20"/>
      <c r="AG105" s="4"/>
      <c r="AH105" s="4"/>
      <c r="AI105" s="1"/>
      <c r="AJ105" s="5"/>
      <c r="AK105" s="5"/>
      <c r="AL105" s="5"/>
      <c r="AM105" s="5"/>
      <c r="AN105" s="5"/>
      <c r="AO105" s="127"/>
      <c r="AP105" s="127"/>
      <c r="AQ105" s="127"/>
      <c r="AR105" s="127"/>
      <c r="AS105" s="127"/>
      <c r="AT105" s="127"/>
      <c r="AU105" s="127"/>
      <c r="AV105" s="127"/>
      <c r="AW105" s="127"/>
      <c r="AX105" s="6"/>
      <c r="AY105" s="6"/>
      <c r="AZ105" s="6"/>
      <c r="BA105" s="6"/>
      <c r="BB105" s="6"/>
      <c r="BC105" s="6"/>
      <c r="BD105" s="6"/>
      <c r="BE105" s="6"/>
      <c r="BF105" s="6"/>
      <c r="BG105" s="6"/>
      <c r="BH105" s="6"/>
      <c r="BI105" s="6"/>
      <c r="BJ105" s="6"/>
      <c r="BK105" s="6"/>
      <c r="BL105" s="6"/>
      <c r="BM105" s="6"/>
      <c r="BN105" s="6"/>
      <c r="BO105" s="6"/>
      <c r="BP105" s="6"/>
      <c r="BQ105" s="6"/>
    </row>
    <row r="106" spans="1:69" s="39" customFormat="1" ht="11.25" x14ac:dyDescent="0.4">
      <c r="A106" s="38"/>
      <c r="AB106" s="2"/>
      <c r="AC106" s="2"/>
      <c r="AD106" s="2"/>
      <c r="AE106" s="20"/>
      <c r="AF106" s="20"/>
      <c r="AG106" s="4"/>
      <c r="AH106" s="4"/>
      <c r="AI106" s="1"/>
      <c r="AJ106" s="5"/>
      <c r="AK106" s="5"/>
      <c r="AL106" s="5"/>
      <c r="AM106" s="5"/>
      <c r="AN106" s="5"/>
      <c r="AO106" s="127"/>
      <c r="AP106" s="127"/>
      <c r="AQ106" s="127"/>
      <c r="AR106" s="127"/>
      <c r="AS106" s="127"/>
      <c r="AT106" s="127"/>
      <c r="AU106" s="127"/>
      <c r="AV106" s="127"/>
      <c r="AW106" s="127"/>
      <c r="AX106" s="6"/>
      <c r="AY106" s="6"/>
      <c r="AZ106" s="6"/>
      <c r="BA106" s="6"/>
      <c r="BB106" s="6"/>
      <c r="BC106" s="6"/>
      <c r="BD106" s="6"/>
      <c r="BE106" s="6"/>
      <c r="BF106" s="6"/>
      <c r="BG106" s="6"/>
      <c r="BH106" s="6"/>
      <c r="BI106" s="6"/>
      <c r="BJ106" s="6"/>
      <c r="BK106" s="6"/>
      <c r="BL106" s="6"/>
      <c r="BM106" s="6"/>
      <c r="BN106" s="6"/>
      <c r="BO106" s="6"/>
      <c r="BP106" s="6"/>
      <c r="BQ106" s="6"/>
    </row>
    <row r="107" spans="1:69" s="39" customFormat="1" ht="11.25" x14ac:dyDescent="0.4">
      <c r="A107" s="38"/>
      <c r="AB107" s="2"/>
      <c r="AC107" s="2"/>
      <c r="AD107" s="2"/>
      <c r="AE107" s="20"/>
      <c r="AF107" s="20"/>
      <c r="AG107" s="4"/>
      <c r="AH107" s="4"/>
      <c r="AI107" s="1"/>
      <c r="AJ107" s="5"/>
      <c r="AK107" s="5"/>
      <c r="AL107" s="5"/>
      <c r="AM107" s="5"/>
      <c r="AN107" s="5"/>
      <c r="AO107" s="127"/>
      <c r="AP107" s="127"/>
      <c r="AQ107" s="127"/>
      <c r="AR107" s="127"/>
      <c r="AS107" s="127"/>
      <c r="AT107" s="127"/>
      <c r="AU107" s="127"/>
      <c r="AV107" s="127"/>
      <c r="AW107" s="127"/>
      <c r="AX107" s="6"/>
      <c r="AY107" s="6"/>
      <c r="AZ107" s="6"/>
      <c r="BA107" s="6"/>
      <c r="BB107" s="6"/>
      <c r="BC107" s="6"/>
      <c r="BD107" s="6"/>
      <c r="BE107" s="6"/>
      <c r="BF107" s="6"/>
      <c r="BG107" s="6"/>
      <c r="BH107" s="6"/>
      <c r="BI107" s="6"/>
      <c r="BJ107" s="6"/>
      <c r="BK107" s="6"/>
      <c r="BL107" s="6"/>
      <c r="BM107" s="6"/>
      <c r="BN107" s="6"/>
      <c r="BO107" s="6"/>
      <c r="BP107" s="6"/>
      <c r="BQ107" s="6"/>
    </row>
    <row r="108" spans="1:69" s="39" customFormat="1" ht="11.25" x14ac:dyDescent="0.4">
      <c r="A108" s="38"/>
      <c r="AB108" s="2"/>
      <c r="AC108" s="2"/>
      <c r="AD108" s="2"/>
      <c r="AE108" s="20"/>
      <c r="AF108" s="20"/>
      <c r="AG108" s="4"/>
      <c r="AH108" s="4"/>
      <c r="AI108" s="1"/>
      <c r="AJ108" s="5"/>
      <c r="AK108" s="5"/>
      <c r="AL108" s="5"/>
      <c r="AM108" s="5"/>
      <c r="AN108" s="5"/>
      <c r="AO108" s="127"/>
      <c r="AP108" s="127"/>
      <c r="AQ108" s="127"/>
      <c r="AR108" s="127"/>
      <c r="AS108" s="127"/>
      <c r="AT108" s="127"/>
      <c r="AU108" s="127"/>
      <c r="AV108" s="127"/>
      <c r="AW108" s="127"/>
      <c r="AX108" s="6"/>
      <c r="AY108" s="6"/>
      <c r="AZ108" s="6"/>
      <c r="BA108" s="6"/>
      <c r="BB108" s="6"/>
      <c r="BC108" s="6"/>
      <c r="BD108" s="6"/>
      <c r="BE108" s="6"/>
      <c r="BF108" s="6"/>
      <c r="BG108" s="6"/>
      <c r="BH108" s="6"/>
      <c r="BI108" s="6"/>
      <c r="BJ108" s="6"/>
      <c r="BK108" s="6"/>
      <c r="BL108" s="6"/>
      <c r="BM108" s="6"/>
      <c r="BN108" s="6"/>
      <c r="BO108" s="6"/>
      <c r="BP108" s="6"/>
      <c r="BQ108" s="6"/>
    </row>
    <row r="109" spans="1:69" s="39" customFormat="1" ht="11.25" x14ac:dyDescent="0.4">
      <c r="A109" s="38"/>
      <c r="AB109" s="2"/>
      <c r="AC109" s="2"/>
      <c r="AD109" s="2"/>
      <c r="AE109" s="20"/>
      <c r="AF109" s="20"/>
      <c r="AG109" s="4"/>
      <c r="AH109" s="4"/>
      <c r="AI109" s="1"/>
      <c r="AJ109" s="5"/>
      <c r="AK109" s="5"/>
      <c r="AL109" s="5"/>
      <c r="AM109" s="5"/>
      <c r="AN109" s="5"/>
      <c r="AO109" s="127"/>
      <c r="AP109" s="127"/>
      <c r="AQ109" s="127"/>
      <c r="AR109" s="127"/>
      <c r="AS109" s="127"/>
      <c r="AT109" s="127"/>
      <c r="AU109" s="127"/>
      <c r="AV109" s="127"/>
      <c r="AW109" s="127"/>
      <c r="AX109" s="6"/>
      <c r="AY109" s="6"/>
      <c r="AZ109" s="6"/>
      <c r="BA109" s="6"/>
      <c r="BB109" s="6"/>
      <c r="BC109" s="6"/>
      <c r="BD109" s="6"/>
      <c r="BE109" s="6"/>
      <c r="BF109" s="6"/>
      <c r="BG109" s="6"/>
      <c r="BH109" s="6"/>
      <c r="BI109" s="6"/>
      <c r="BJ109" s="6"/>
      <c r="BK109" s="6"/>
      <c r="BL109" s="6"/>
      <c r="BM109" s="6"/>
      <c r="BN109" s="6"/>
      <c r="BO109" s="6"/>
      <c r="BP109" s="6"/>
      <c r="BQ109" s="6"/>
    </row>
    <row r="110" spans="1:69" s="39" customFormat="1" ht="11.25" x14ac:dyDescent="0.4">
      <c r="A110" s="38"/>
      <c r="AB110" s="2"/>
      <c r="AC110" s="2"/>
      <c r="AD110" s="2"/>
      <c r="AE110" s="20"/>
      <c r="AF110" s="20"/>
      <c r="AG110" s="4"/>
      <c r="AH110" s="4"/>
      <c r="AI110" s="1"/>
      <c r="AJ110" s="5"/>
      <c r="AK110" s="5"/>
      <c r="AL110" s="5"/>
      <c r="AM110" s="5"/>
      <c r="AN110" s="5"/>
      <c r="AO110" s="127"/>
      <c r="AP110" s="127"/>
      <c r="AQ110" s="127"/>
      <c r="AR110" s="127"/>
      <c r="AS110" s="127"/>
      <c r="AT110" s="127"/>
      <c r="AU110" s="127"/>
      <c r="AV110" s="127"/>
      <c r="AW110" s="127"/>
      <c r="AX110" s="6"/>
      <c r="AY110" s="6"/>
      <c r="AZ110" s="6"/>
      <c r="BA110" s="6"/>
      <c r="BB110" s="6"/>
      <c r="BC110" s="6"/>
      <c r="BD110" s="6"/>
      <c r="BE110" s="6"/>
      <c r="BF110" s="6"/>
      <c r="BG110" s="6"/>
      <c r="BH110" s="6"/>
      <c r="BI110" s="6"/>
      <c r="BJ110" s="6"/>
      <c r="BK110" s="6"/>
      <c r="BL110" s="6"/>
      <c r="BM110" s="6"/>
      <c r="BN110" s="6"/>
      <c r="BO110" s="6"/>
      <c r="BP110" s="6"/>
      <c r="BQ110" s="6"/>
    </row>
    <row r="111" spans="1:69" s="39" customFormat="1" ht="11.25" x14ac:dyDescent="0.4">
      <c r="A111" s="38"/>
      <c r="AB111" s="2"/>
      <c r="AC111" s="2"/>
      <c r="AD111" s="2"/>
      <c r="AE111" s="20"/>
      <c r="AF111" s="20"/>
      <c r="AG111" s="4"/>
      <c r="AH111" s="4"/>
      <c r="AI111" s="1"/>
      <c r="AJ111" s="5"/>
      <c r="AK111" s="5"/>
      <c r="AL111" s="5"/>
      <c r="AM111" s="5"/>
      <c r="AN111" s="5"/>
      <c r="AO111" s="127"/>
      <c r="AP111" s="127"/>
      <c r="AQ111" s="127"/>
      <c r="AR111" s="127"/>
      <c r="AS111" s="127"/>
      <c r="AT111" s="127"/>
      <c r="AU111" s="127"/>
      <c r="AV111" s="127"/>
      <c r="AW111" s="127"/>
      <c r="AX111" s="6"/>
      <c r="AY111" s="6"/>
      <c r="AZ111" s="6"/>
      <c r="BA111" s="6"/>
      <c r="BB111" s="6"/>
      <c r="BC111" s="6"/>
      <c r="BD111" s="6"/>
      <c r="BE111" s="6"/>
      <c r="BF111" s="6"/>
      <c r="BG111" s="6"/>
      <c r="BH111" s="6"/>
      <c r="BI111" s="6"/>
      <c r="BJ111" s="6"/>
      <c r="BK111" s="6"/>
      <c r="BL111" s="6"/>
      <c r="BM111" s="6"/>
      <c r="BN111" s="6"/>
      <c r="BO111" s="6"/>
      <c r="BP111" s="6"/>
      <c r="BQ111" s="6"/>
    </row>
    <row r="112" spans="1:69" s="39" customFormat="1" ht="11.25" x14ac:dyDescent="0.4">
      <c r="A112" s="38"/>
      <c r="AB112" s="2"/>
      <c r="AC112" s="2"/>
      <c r="AD112" s="2"/>
      <c r="AE112" s="20"/>
      <c r="AF112" s="20"/>
      <c r="AG112" s="4"/>
      <c r="AH112" s="4"/>
      <c r="AI112" s="1"/>
      <c r="AJ112" s="5"/>
      <c r="AK112" s="5"/>
      <c r="AL112" s="5"/>
      <c r="AM112" s="5"/>
      <c r="AN112" s="5"/>
      <c r="AO112" s="127"/>
      <c r="AP112" s="127"/>
      <c r="AQ112" s="127"/>
      <c r="AR112" s="127"/>
      <c r="AS112" s="127"/>
      <c r="AT112" s="127"/>
      <c r="AU112" s="127"/>
      <c r="AV112" s="127"/>
      <c r="AW112" s="127"/>
      <c r="AX112" s="6"/>
      <c r="AY112" s="6"/>
      <c r="AZ112" s="6"/>
      <c r="BA112" s="6"/>
      <c r="BB112" s="6"/>
      <c r="BC112" s="6"/>
      <c r="BD112" s="6"/>
      <c r="BE112" s="6"/>
      <c r="BF112" s="6"/>
      <c r="BG112" s="6"/>
      <c r="BH112" s="6"/>
      <c r="BI112" s="6"/>
      <c r="BJ112" s="6"/>
      <c r="BK112" s="6"/>
      <c r="BL112" s="6"/>
      <c r="BM112" s="6"/>
      <c r="BN112" s="6"/>
      <c r="BO112" s="6"/>
      <c r="BP112" s="6"/>
      <c r="BQ112" s="6"/>
    </row>
    <row r="113" spans="1:69" s="39" customFormat="1" ht="11.25" x14ac:dyDescent="0.4">
      <c r="A113" s="38"/>
      <c r="AB113" s="2"/>
      <c r="AC113" s="2"/>
      <c r="AD113" s="2"/>
      <c r="AE113" s="20"/>
      <c r="AF113" s="20"/>
      <c r="AG113" s="4"/>
      <c r="AH113" s="4"/>
      <c r="AI113" s="1"/>
      <c r="AJ113" s="5"/>
      <c r="AK113" s="5"/>
      <c r="AL113" s="5"/>
      <c r="AM113" s="5"/>
      <c r="AN113" s="5"/>
      <c r="AO113" s="127"/>
      <c r="AP113" s="127"/>
      <c r="AQ113" s="127"/>
      <c r="AR113" s="127"/>
      <c r="AS113" s="127"/>
      <c r="AT113" s="127"/>
      <c r="AU113" s="127"/>
      <c r="AV113" s="127"/>
      <c r="AW113" s="127"/>
      <c r="AX113" s="6"/>
      <c r="AY113" s="6"/>
      <c r="AZ113" s="6"/>
      <c r="BA113" s="6"/>
      <c r="BB113" s="6"/>
      <c r="BC113" s="6"/>
      <c r="BD113" s="6"/>
      <c r="BE113" s="6"/>
      <c r="BF113" s="6"/>
      <c r="BG113" s="6"/>
      <c r="BH113" s="6"/>
      <c r="BI113" s="6"/>
      <c r="BJ113" s="6"/>
      <c r="BK113" s="6"/>
      <c r="BL113" s="6"/>
      <c r="BM113" s="6"/>
      <c r="BN113" s="6"/>
      <c r="BO113" s="6"/>
      <c r="BP113" s="6"/>
      <c r="BQ113" s="6"/>
    </row>
    <row r="114" spans="1:69" s="39" customFormat="1" ht="11.25" x14ac:dyDescent="0.4">
      <c r="A114" s="38"/>
      <c r="AB114" s="2"/>
      <c r="AC114" s="2"/>
      <c r="AD114" s="2"/>
      <c r="AE114" s="20"/>
      <c r="AF114" s="20"/>
      <c r="AG114" s="4"/>
      <c r="AH114" s="4"/>
      <c r="AI114" s="1"/>
      <c r="AJ114" s="5"/>
      <c r="AK114" s="5"/>
      <c r="AL114" s="5"/>
      <c r="AM114" s="5"/>
      <c r="AN114" s="5"/>
      <c r="AO114" s="127"/>
      <c r="AP114" s="127"/>
      <c r="AQ114" s="127"/>
      <c r="AR114" s="127"/>
      <c r="AS114" s="127"/>
      <c r="AT114" s="127"/>
      <c r="AU114" s="127"/>
      <c r="AV114" s="127"/>
      <c r="AW114" s="127"/>
      <c r="AX114" s="6"/>
      <c r="AY114" s="6"/>
      <c r="AZ114" s="6"/>
      <c r="BA114" s="6"/>
      <c r="BB114" s="6"/>
      <c r="BC114" s="6"/>
      <c r="BD114" s="6"/>
      <c r="BE114" s="6"/>
      <c r="BF114" s="6"/>
      <c r="BG114" s="6"/>
      <c r="BH114" s="6"/>
      <c r="BI114" s="6"/>
      <c r="BJ114" s="6"/>
      <c r="BK114" s="6"/>
      <c r="BL114" s="6"/>
      <c r="BM114" s="6"/>
      <c r="BN114" s="6"/>
      <c r="BO114" s="6"/>
      <c r="BP114" s="6"/>
      <c r="BQ114" s="6"/>
    </row>
    <row r="115" spans="1:69" s="39" customFormat="1" ht="11.25" x14ac:dyDescent="0.4">
      <c r="A115" s="38"/>
      <c r="AB115" s="2"/>
      <c r="AC115" s="2"/>
      <c r="AD115" s="2"/>
      <c r="AE115" s="20"/>
      <c r="AF115" s="20"/>
      <c r="AG115" s="4"/>
      <c r="AH115" s="4"/>
      <c r="AI115" s="1"/>
      <c r="AJ115" s="5"/>
      <c r="AK115" s="5"/>
      <c r="AL115" s="5"/>
      <c r="AM115" s="5"/>
      <c r="AN115" s="5"/>
      <c r="AO115" s="127"/>
      <c r="AP115" s="127"/>
      <c r="AQ115" s="127"/>
      <c r="AR115" s="127"/>
      <c r="AS115" s="127"/>
      <c r="AT115" s="127"/>
      <c r="AU115" s="127"/>
      <c r="AV115" s="127"/>
      <c r="AW115" s="127"/>
      <c r="AX115" s="6"/>
      <c r="AY115" s="6"/>
      <c r="AZ115" s="6"/>
      <c r="BA115" s="6"/>
      <c r="BB115" s="6"/>
      <c r="BC115" s="6"/>
      <c r="BD115" s="6"/>
      <c r="BE115" s="6"/>
      <c r="BF115" s="6"/>
      <c r="BG115" s="6"/>
      <c r="BH115" s="6"/>
      <c r="BI115" s="6"/>
      <c r="BJ115" s="6"/>
      <c r="BK115" s="6"/>
      <c r="BL115" s="6"/>
      <c r="BM115" s="6"/>
      <c r="BN115" s="6"/>
      <c r="BO115" s="6"/>
      <c r="BP115" s="6"/>
      <c r="BQ115" s="6"/>
    </row>
    <row r="116" spans="1:69" s="39" customFormat="1" ht="11.25" x14ac:dyDescent="0.4">
      <c r="A116" s="38"/>
      <c r="AB116" s="2"/>
      <c r="AC116" s="2"/>
      <c r="AD116" s="2"/>
      <c r="AE116" s="20"/>
      <c r="AF116" s="20"/>
      <c r="AG116" s="4"/>
      <c r="AH116" s="4"/>
      <c r="AI116" s="1"/>
      <c r="AJ116" s="5"/>
      <c r="AK116" s="5"/>
      <c r="AL116" s="5"/>
      <c r="AM116" s="5"/>
      <c r="AN116" s="5"/>
      <c r="AO116" s="127"/>
      <c r="AP116" s="127"/>
      <c r="AQ116" s="127"/>
      <c r="AR116" s="127"/>
      <c r="AS116" s="127"/>
      <c r="AT116" s="127"/>
      <c r="AU116" s="127"/>
      <c r="AV116" s="127"/>
      <c r="AW116" s="127"/>
      <c r="AX116" s="6"/>
      <c r="AY116" s="6"/>
      <c r="AZ116" s="6"/>
      <c r="BA116" s="6"/>
      <c r="BB116" s="6"/>
      <c r="BC116" s="6"/>
      <c r="BD116" s="6"/>
      <c r="BE116" s="6"/>
      <c r="BF116" s="6"/>
      <c r="BG116" s="6"/>
      <c r="BH116" s="6"/>
      <c r="BI116" s="6"/>
      <c r="BJ116" s="6"/>
      <c r="BK116" s="6"/>
      <c r="BL116" s="6"/>
      <c r="BM116" s="6"/>
      <c r="BN116" s="6"/>
      <c r="BO116" s="6"/>
      <c r="BP116" s="6"/>
      <c r="BQ116" s="6"/>
    </row>
    <row r="117" spans="1:69" s="39" customFormat="1" ht="11.25" x14ac:dyDescent="0.4">
      <c r="A117" s="38"/>
      <c r="AB117" s="2"/>
      <c r="AC117" s="2"/>
      <c r="AD117" s="2"/>
      <c r="AE117" s="20"/>
      <c r="AF117" s="20"/>
      <c r="AG117" s="4"/>
      <c r="AH117" s="4"/>
      <c r="AI117" s="1"/>
      <c r="AJ117" s="5"/>
      <c r="AK117" s="5"/>
      <c r="AL117" s="5"/>
      <c r="AM117" s="5"/>
      <c r="AN117" s="5"/>
      <c r="AO117" s="127"/>
      <c r="AP117" s="127"/>
      <c r="AQ117" s="127"/>
      <c r="AR117" s="127"/>
      <c r="AS117" s="127"/>
      <c r="AT117" s="127"/>
      <c r="AU117" s="127"/>
      <c r="AV117" s="127"/>
      <c r="AW117" s="127"/>
      <c r="AX117" s="6"/>
      <c r="AY117" s="6"/>
      <c r="AZ117" s="6"/>
      <c r="BA117" s="6"/>
      <c r="BB117" s="6"/>
      <c r="BC117" s="6"/>
      <c r="BD117" s="6"/>
      <c r="BE117" s="6"/>
      <c r="BF117" s="6"/>
      <c r="BG117" s="6"/>
      <c r="BH117" s="6"/>
      <c r="BI117" s="6"/>
      <c r="BJ117" s="6"/>
      <c r="BK117" s="6"/>
      <c r="BL117" s="6"/>
      <c r="BM117" s="6"/>
      <c r="BN117" s="6"/>
      <c r="BO117" s="6"/>
      <c r="BP117" s="6"/>
      <c r="BQ117" s="6"/>
    </row>
    <row r="118" spans="1:69" s="39" customFormat="1" ht="11.25" x14ac:dyDescent="0.4">
      <c r="A118" s="38"/>
      <c r="AB118" s="2"/>
      <c r="AC118" s="2"/>
      <c r="AD118" s="2"/>
      <c r="AE118" s="20"/>
      <c r="AF118" s="20"/>
      <c r="AG118" s="4"/>
      <c r="AH118" s="4"/>
      <c r="AI118" s="1"/>
      <c r="AJ118" s="5"/>
      <c r="AK118" s="5"/>
      <c r="AL118" s="5"/>
      <c r="AM118" s="5"/>
      <c r="AN118" s="5"/>
      <c r="AO118" s="127"/>
      <c r="AP118" s="127"/>
      <c r="AQ118" s="127"/>
      <c r="AR118" s="127"/>
      <c r="AS118" s="127"/>
      <c r="AT118" s="127"/>
      <c r="AU118" s="127"/>
      <c r="AV118" s="127"/>
      <c r="AW118" s="127"/>
      <c r="AX118" s="6"/>
      <c r="AY118" s="6"/>
      <c r="AZ118" s="6"/>
      <c r="BA118" s="6"/>
      <c r="BB118" s="6"/>
      <c r="BC118" s="6"/>
      <c r="BD118" s="6"/>
      <c r="BE118" s="6"/>
      <c r="BF118" s="6"/>
      <c r="BG118" s="6"/>
      <c r="BH118" s="6"/>
      <c r="BI118" s="6"/>
      <c r="BJ118" s="6"/>
      <c r="BK118" s="6"/>
      <c r="BL118" s="6"/>
      <c r="BM118" s="6"/>
      <c r="BN118" s="6"/>
      <c r="BO118" s="6"/>
      <c r="BP118" s="6"/>
      <c r="BQ118" s="6"/>
    </row>
    <row r="119" spans="1:69" s="39" customFormat="1" ht="12" x14ac:dyDescent="0.4">
      <c r="A119" s="38"/>
      <c r="C119" s="10"/>
      <c r="D119" s="10"/>
      <c r="AB119" s="2"/>
      <c r="AC119" s="2"/>
      <c r="AD119" s="2"/>
      <c r="AE119" s="20"/>
      <c r="AF119" s="20"/>
      <c r="AG119" s="4"/>
      <c r="AH119" s="4"/>
      <c r="AI119" s="1"/>
      <c r="AJ119" s="5"/>
      <c r="AK119" s="5"/>
      <c r="AL119" s="5"/>
      <c r="AM119" s="5"/>
      <c r="AN119" s="5"/>
      <c r="AO119" s="127"/>
      <c r="AP119" s="127"/>
      <c r="AQ119" s="127"/>
      <c r="AR119" s="127"/>
      <c r="AS119" s="127"/>
      <c r="AT119" s="127"/>
      <c r="AU119" s="127"/>
      <c r="AV119" s="127"/>
      <c r="AW119" s="127"/>
      <c r="AX119" s="6"/>
      <c r="AY119" s="6"/>
      <c r="AZ119" s="6"/>
      <c r="BA119" s="6"/>
      <c r="BB119" s="6"/>
      <c r="BC119" s="6"/>
      <c r="BD119" s="6"/>
      <c r="BE119" s="6"/>
      <c r="BF119" s="6"/>
      <c r="BG119" s="6"/>
      <c r="BH119" s="6"/>
      <c r="BI119" s="6"/>
      <c r="BJ119" s="6"/>
      <c r="BK119" s="6"/>
      <c r="BL119" s="6"/>
      <c r="BM119" s="6"/>
      <c r="BN119" s="6"/>
      <c r="BO119" s="6"/>
      <c r="BP119" s="6"/>
      <c r="BQ119" s="6"/>
    </row>
    <row r="120" spans="1:69" ht="16.5" customHeight="1" x14ac:dyDescent="0.4">
      <c r="A120" s="38"/>
      <c r="C120" s="40"/>
    </row>
  </sheetData>
  <sheetProtection selectLockedCells="1"/>
  <protectedRanges>
    <protectedRange algorithmName="SHA-512" hashValue="zVtSBgTN6kNnID1U0T4h8Kk7+otQxXg3YtSkoaDqFp4bTfVUwTHXtNOda/Yh194R8HIGaWFKkOlynpSSpynXiA==" saltValue="evQfo5NZCzTy5TcMFNVXaA==" spinCount="100000" sqref="S5:T5 V5 X5" name="範囲1_1"/>
    <protectedRange algorithmName="SHA-512" hashValue="zVtSBgTN6kNnID1U0T4h8Kk7+otQxXg3YtSkoaDqFp4bTfVUwTHXtNOda/Yh194R8HIGaWFKkOlynpSSpynXiA==" saltValue="evQfo5NZCzTy5TcMFNVXaA==" spinCount="100000" sqref="H8 R8 L9 R9:S9 J8:J9 N8:P9 Y9 V9:W9" name="範囲1_1_1"/>
    <protectedRange algorithmName="SHA-512" hashValue="zVtSBgTN6kNnID1U0T4h8Kk7+otQxXg3YtSkoaDqFp4bTfVUwTHXtNOda/Yh194R8HIGaWFKkOlynpSSpynXiA==" saltValue="evQfo5NZCzTy5TcMFNVXaA==" spinCount="100000" sqref="H10:I44" name="範囲1_2_1"/>
    <protectedRange algorithmName="SHA-512" hashValue="zVtSBgTN6kNnID1U0T4h8Kk7+otQxXg3YtSkoaDqFp4bTfVUwTHXtNOda/Yh194R8HIGaWFKkOlynpSSpynXiA==" saltValue="evQfo5NZCzTy5TcMFNVXaA==" spinCount="100000" sqref="V10:V44" name="範囲1_1_4_1_1"/>
    <protectedRange algorithmName="SHA-512" hashValue="zVtSBgTN6kNnID1U0T4h8Kk7+otQxXg3YtSkoaDqFp4bTfVUwTHXtNOda/Yh194R8HIGaWFKkOlynpSSpynXiA==" saltValue="evQfo5NZCzTy5TcMFNVXaA==" spinCount="100000" sqref="J10:J44 L10:M44" name="範囲1_1_2_1_1_3_1_1"/>
    <protectedRange algorithmName="SHA-512" hashValue="zVtSBgTN6kNnID1U0T4h8Kk7+otQxXg3YtSkoaDqFp4bTfVUwTHXtNOda/Yh194R8HIGaWFKkOlynpSSpynXiA==" saltValue="evQfo5NZCzTy5TcMFNVXaA==" spinCount="100000" sqref="O17:P44 R17:S44" name="範囲1_1_6_2"/>
    <protectedRange algorithmName="SHA-512" hashValue="zVtSBgTN6kNnID1U0T4h8Kk7+otQxXg3YtSkoaDqFp4bTfVUwTHXtNOda/Yh194R8HIGaWFKkOlynpSSpynXiA==" saltValue="evQfo5NZCzTy5TcMFNVXaA==" spinCount="100000" sqref="O10:P16 R10:S16" name="範囲1_1_4_1_3"/>
    <protectedRange algorithmName="SHA-512" hashValue="zVtSBgTN6kNnID1U0T4h8Kk7+otQxXg3YtSkoaDqFp4bTfVUwTHXtNOda/Yh194R8HIGaWFKkOlynpSSpynXiA==" saltValue="evQfo5NZCzTy5TcMFNVXaA==" spinCount="100000" sqref="N10:N44" name="範囲1_7_2"/>
    <protectedRange algorithmName="SHA-512" hashValue="zVtSBgTN6kNnID1U0T4h8Kk7+otQxXg3YtSkoaDqFp4bTfVUwTHXtNOda/Yh194R8HIGaWFKkOlynpSSpynXiA==" saltValue="evQfo5NZCzTy5TcMFNVXaA==" spinCount="100000" sqref="W10:W44 Y10:Y44" name="範囲1_1_4_2_1"/>
  </protectedRanges>
  <mergeCells count="192">
    <mergeCell ref="C44:G44"/>
    <mergeCell ref="H44:I44"/>
    <mergeCell ref="J44:K44"/>
    <mergeCell ref="L44:M44"/>
    <mergeCell ref="T44:V44"/>
    <mergeCell ref="C42:G42"/>
    <mergeCell ref="H42:I42"/>
    <mergeCell ref="J42:K42"/>
    <mergeCell ref="L42:M42"/>
    <mergeCell ref="T42:V42"/>
    <mergeCell ref="C43:G43"/>
    <mergeCell ref="H43:I43"/>
    <mergeCell ref="J43:K43"/>
    <mergeCell ref="L43:M43"/>
    <mergeCell ref="T43:V43"/>
    <mergeCell ref="C40:G40"/>
    <mergeCell ref="H40:I40"/>
    <mergeCell ref="J40:K40"/>
    <mergeCell ref="L40:M40"/>
    <mergeCell ref="T40:V40"/>
    <mergeCell ref="C41:G41"/>
    <mergeCell ref="H41:I41"/>
    <mergeCell ref="J41:K41"/>
    <mergeCell ref="L41:M41"/>
    <mergeCell ref="T41:V41"/>
    <mergeCell ref="C38:G38"/>
    <mergeCell ref="H38:I38"/>
    <mergeCell ref="J38:K38"/>
    <mergeCell ref="L38:M38"/>
    <mergeCell ref="T38:V38"/>
    <mergeCell ref="C39:G39"/>
    <mergeCell ref="H39:I39"/>
    <mergeCell ref="J39:K39"/>
    <mergeCell ref="L39:M39"/>
    <mergeCell ref="T39:V39"/>
    <mergeCell ref="C36:G36"/>
    <mergeCell ref="H36:I36"/>
    <mergeCell ref="J36:K36"/>
    <mergeCell ref="L36:M36"/>
    <mergeCell ref="T36:V36"/>
    <mergeCell ref="C37:G37"/>
    <mergeCell ref="H37:I37"/>
    <mergeCell ref="J37:K37"/>
    <mergeCell ref="L37:M37"/>
    <mergeCell ref="T37:V37"/>
    <mergeCell ref="C34:G34"/>
    <mergeCell ref="H34:I34"/>
    <mergeCell ref="J34:K34"/>
    <mergeCell ref="L34:M34"/>
    <mergeCell ref="T34:V34"/>
    <mergeCell ref="C35:G35"/>
    <mergeCell ref="H35:I35"/>
    <mergeCell ref="J35:K35"/>
    <mergeCell ref="L35:M35"/>
    <mergeCell ref="T35:V35"/>
    <mergeCell ref="C32:G32"/>
    <mergeCell ref="H32:I32"/>
    <mergeCell ref="J32:K32"/>
    <mergeCell ref="L32:M32"/>
    <mergeCell ref="T32:V32"/>
    <mergeCell ref="C33:G33"/>
    <mergeCell ref="H33:I33"/>
    <mergeCell ref="J33:K33"/>
    <mergeCell ref="L33:M33"/>
    <mergeCell ref="T33:V33"/>
    <mergeCell ref="C30:G30"/>
    <mergeCell ref="H30:I30"/>
    <mergeCell ref="J30:K30"/>
    <mergeCell ref="L30:M30"/>
    <mergeCell ref="T30:V30"/>
    <mergeCell ref="C31:G31"/>
    <mergeCell ref="H31:I31"/>
    <mergeCell ref="J31:K31"/>
    <mergeCell ref="L31:M31"/>
    <mergeCell ref="T31:V31"/>
    <mergeCell ref="C28:G28"/>
    <mergeCell ref="H28:I28"/>
    <mergeCell ref="J28:K28"/>
    <mergeCell ref="L28:M28"/>
    <mergeCell ref="T28:V28"/>
    <mergeCell ref="C29:G29"/>
    <mergeCell ref="H29:I29"/>
    <mergeCell ref="J29:K29"/>
    <mergeCell ref="L29:M29"/>
    <mergeCell ref="T29:V29"/>
    <mergeCell ref="C26:G26"/>
    <mergeCell ref="H26:I26"/>
    <mergeCell ref="J26:K26"/>
    <mergeCell ref="L26:M26"/>
    <mergeCell ref="T26:V26"/>
    <mergeCell ref="C27:G27"/>
    <mergeCell ref="H27:I27"/>
    <mergeCell ref="J27:K27"/>
    <mergeCell ref="L27:M27"/>
    <mergeCell ref="T27:V27"/>
    <mergeCell ref="C24:G24"/>
    <mergeCell ref="H24:I24"/>
    <mergeCell ref="J24:K24"/>
    <mergeCell ref="L24:M24"/>
    <mergeCell ref="T24:V24"/>
    <mergeCell ref="C25:G25"/>
    <mergeCell ref="H25:I25"/>
    <mergeCell ref="J25:K25"/>
    <mergeCell ref="L25:M25"/>
    <mergeCell ref="T25:V25"/>
    <mergeCell ref="C22:G22"/>
    <mergeCell ref="H22:I22"/>
    <mergeCell ref="J22:K22"/>
    <mergeCell ref="L22:M22"/>
    <mergeCell ref="T22:V22"/>
    <mergeCell ref="C23:G23"/>
    <mergeCell ref="H23:I23"/>
    <mergeCell ref="J23:K23"/>
    <mergeCell ref="L23:M23"/>
    <mergeCell ref="T23:V23"/>
    <mergeCell ref="C20:G20"/>
    <mergeCell ref="H20:I20"/>
    <mergeCell ref="J20:K20"/>
    <mergeCell ref="L20:M20"/>
    <mergeCell ref="T20:V20"/>
    <mergeCell ref="C21:G21"/>
    <mergeCell ref="H21:I21"/>
    <mergeCell ref="J21:K21"/>
    <mergeCell ref="L21:M21"/>
    <mergeCell ref="T21:V21"/>
    <mergeCell ref="C18:G18"/>
    <mergeCell ref="H18:I18"/>
    <mergeCell ref="J18:K18"/>
    <mergeCell ref="L18:M18"/>
    <mergeCell ref="T18:V18"/>
    <mergeCell ref="C19:G19"/>
    <mergeCell ref="H19:I19"/>
    <mergeCell ref="J19:K19"/>
    <mergeCell ref="L19:M19"/>
    <mergeCell ref="T19:V19"/>
    <mergeCell ref="C16:G16"/>
    <mergeCell ref="H16:I16"/>
    <mergeCell ref="J16:K16"/>
    <mergeCell ref="L16:M16"/>
    <mergeCell ref="T16:V16"/>
    <mergeCell ref="C17:G17"/>
    <mergeCell ref="H17:I17"/>
    <mergeCell ref="J17:K17"/>
    <mergeCell ref="L17:M17"/>
    <mergeCell ref="T17:V17"/>
    <mergeCell ref="C14:G14"/>
    <mergeCell ref="H14:I14"/>
    <mergeCell ref="J14:K14"/>
    <mergeCell ref="L14:M14"/>
    <mergeCell ref="T14:V14"/>
    <mergeCell ref="C15:G15"/>
    <mergeCell ref="H15:I15"/>
    <mergeCell ref="J15:K15"/>
    <mergeCell ref="L15:M15"/>
    <mergeCell ref="T15:V15"/>
    <mergeCell ref="C12:G12"/>
    <mergeCell ref="H12:I12"/>
    <mergeCell ref="J12:K12"/>
    <mergeCell ref="L12:M12"/>
    <mergeCell ref="T12:V12"/>
    <mergeCell ref="C13:G13"/>
    <mergeCell ref="H13:I13"/>
    <mergeCell ref="J13:K13"/>
    <mergeCell ref="L13:M13"/>
    <mergeCell ref="T13:V13"/>
    <mergeCell ref="C10:G10"/>
    <mergeCell ref="H10:I10"/>
    <mergeCell ref="J10:K10"/>
    <mergeCell ref="L10:M10"/>
    <mergeCell ref="T10:V10"/>
    <mergeCell ref="C11:G11"/>
    <mergeCell ref="H11:I11"/>
    <mergeCell ref="J11:K11"/>
    <mergeCell ref="L11:M11"/>
    <mergeCell ref="T11:V11"/>
    <mergeCell ref="C6:Y6"/>
    <mergeCell ref="C7:G9"/>
    <mergeCell ref="H8:N8"/>
    <mergeCell ref="O8:S8"/>
    <mergeCell ref="T8:V9"/>
    <mergeCell ref="H9:I9"/>
    <mergeCell ref="J9:K9"/>
    <mergeCell ref="L9:M9"/>
    <mergeCell ref="W9:Y9"/>
    <mergeCell ref="B1:C1"/>
    <mergeCell ref="B3:Z3"/>
    <mergeCell ref="B4:U4"/>
    <mergeCell ref="V4:W4"/>
    <mergeCell ref="Y4:Z4"/>
    <mergeCell ref="C5:M5"/>
    <mergeCell ref="S5:T5"/>
    <mergeCell ref="Y5:Z5"/>
  </mergeCells>
  <phoneticPr fontId="2"/>
  <conditionalFormatting sqref="C5">
    <cfRule type="cellIs" dxfId="77" priority="26" operator="notEqual">
      <formula>""</formula>
    </cfRule>
  </conditionalFormatting>
  <conditionalFormatting sqref="C10:C44">
    <cfRule type="cellIs" dxfId="76" priority="12" operator="notEqual">
      <formula>""</formula>
    </cfRule>
  </conditionalFormatting>
  <conditionalFormatting sqref="H10:H12">
    <cfRule type="cellIs" dxfId="75" priority="14" operator="notEqual">
      <formula>""</formula>
    </cfRule>
  </conditionalFormatting>
  <conditionalFormatting sqref="H10:H23">
    <cfRule type="cellIs" dxfId="74" priority="16" operator="notEqual">
      <formula>""</formula>
    </cfRule>
  </conditionalFormatting>
  <conditionalFormatting sqref="H10:H44">
    <cfRule type="cellIs" dxfId="73" priority="9" operator="notEqual">
      <formula>0</formula>
    </cfRule>
  </conditionalFormatting>
  <conditionalFormatting sqref="H13:H21">
    <cfRule type="cellIs" dxfId="72" priority="18" operator="notEqual">
      <formula>""</formula>
    </cfRule>
  </conditionalFormatting>
  <conditionalFormatting sqref="H24:H44">
    <cfRule type="cellIs" dxfId="71" priority="8" operator="notEqual">
      <formula>""</formula>
    </cfRule>
  </conditionalFormatting>
  <conditionalFormatting sqref="H10:I12">
    <cfRule type="cellIs" dxfId="70" priority="13" operator="equal">
      <formula>"西暦"</formula>
    </cfRule>
  </conditionalFormatting>
  <conditionalFormatting sqref="H10:I23">
    <cfRule type="cellIs" dxfId="69" priority="15" operator="equal">
      <formula>"西暦"</formula>
    </cfRule>
  </conditionalFormatting>
  <conditionalFormatting sqref="H13:I21">
    <cfRule type="cellIs" dxfId="68" priority="17" operator="equal">
      <formula>"西暦"</formula>
    </cfRule>
  </conditionalFormatting>
  <conditionalFormatting sqref="H24:I44">
    <cfRule type="cellIs" dxfId="67" priority="7" operator="equal">
      <formula>"西暦"</formula>
    </cfRule>
  </conditionalFormatting>
  <conditionalFormatting sqref="J10:J44">
    <cfRule type="cellIs" dxfId="66" priority="10" operator="notEqual">
      <formula>""</formula>
    </cfRule>
    <cfRule type="cellIs" dxfId="65" priority="11" operator="notEqual">
      <formula>0</formula>
    </cfRule>
  </conditionalFormatting>
  <conditionalFormatting sqref="L10:L44">
    <cfRule type="cellIs" dxfId="64" priority="5" operator="notEqual">
      <formula>""</formula>
    </cfRule>
    <cfRule type="cellIs" dxfId="63" priority="6" operator="notEqual">
      <formula>0</formula>
    </cfRule>
  </conditionalFormatting>
  <conditionalFormatting sqref="O10:P44">
    <cfRule type="cellIs" dxfId="62" priority="3" operator="notEqual">
      <formula>""</formula>
    </cfRule>
    <cfRule type="cellIs" dxfId="61" priority="4" operator="notEqual">
      <formula>0</formula>
    </cfRule>
  </conditionalFormatting>
  <conditionalFormatting sqref="R10:S44">
    <cfRule type="cellIs" dxfId="59" priority="1" operator="notEqual">
      <formula>""</formula>
    </cfRule>
    <cfRule type="cellIs" dxfId="60" priority="2" operator="notEqual">
      <formula>0</formula>
    </cfRule>
  </conditionalFormatting>
  <conditionalFormatting sqref="S5">
    <cfRule type="cellIs" dxfId="58" priority="25" operator="notEqual">
      <formula>""</formula>
    </cfRule>
  </conditionalFormatting>
  <conditionalFormatting sqref="V5">
    <cfRule type="cellIs" dxfId="57" priority="24" operator="notEqual">
      <formula>""</formula>
    </cfRule>
  </conditionalFormatting>
  <conditionalFormatting sqref="W10:W44">
    <cfRule type="expression" dxfId="55" priority="21">
      <formula>X10=""</formula>
    </cfRule>
    <cfRule type="expression" dxfId="56" priority="22">
      <formula>W10&lt;0</formula>
    </cfRule>
  </conditionalFormatting>
  <conditionalFormatting sqref="X5">
    <cfRule type="cellIs" dxfId="54" priority="23" operator="notEqual">
      <formula>""</formula>
    </cfRule>
  </conditionalFormatting>
  <conditionalFormatting sqref="X10:X44">
    <cfRule type="cellIs" dxfId="53" priority="20" operator="notEqual">
      <formula>""</formula>
    </cfRule>
  </conditionalFormatting>
  <conditionalFormatting sqref="Y10:Y44">
    <cfRule type="expression" dxfId="52" priority="19">
      <formula>X10=""</formula>
    </cfRule>
  </conditionalFormatting>
  <dataValidations count="7">
    <dataValidation type="list" allowBlank="1" showInputMessage="1" showErrorMessage="1" sqref="T10:V44" xr:uid="{0664DA92-6132-4F6C-B2B1-B11B9C6BF879}">
      <formula1>$AU$47:$AU$52</formula1>
    </dataValidation>
    <dataValidation type="whole" allowBlank="1" showInputMessage="1" showErrorMessage="1" sqref="L10:M44" xr:uid="{4BD57425-1392-4656-928A-F55599F7D3DB}">
      <formula1>1</formula1>
      <formula2>31</formula2>
    </dataValidation>
    <dataValidation type="whole" allowBlank="1" showInputMessage="1" showErrorMessage="1" sqref="J10:K44" xr:uid="{034210AB-16C1-4934-8DB7-AA747494808D}">
      <formula1>1</formula1>
      <formula2>12</formula2>
    </dataValidation>
    <dataValidation type="whole" allowBlank="1" showInputMessage="1" showErrorMessage="1" sqref="P10:P44 S10:S44" xr:uid="{AEFD691F-B66C-4F58-A651-3EADDC79E863}">
      <formula1>0</formula1>
      <formula2>59</formula2>
    </dataValidation>
    <dataValidation type="whole" allowBlank="1" showInputMessage="1" showErrorMessage="1" sqref="O10:O44 R10:R44" xr:uid="{143AB5B2-8C13-4B56-B9D7-0304E731A732}">
      <formula1>0</formula1>
      <formula2>33</formula2>
    </dataValidation>
    <dataValidation type="whole" allowBlank="1" showInputMessage="1" showErrorMessage="1" prompt="西暦４ケタ" sqref="H10:I44" xr:uid="{25036F8C-8F0C-4908-BECD-D65E29F04B14}">
      <formula1>2020</formula1>
      <formula2>2100</formula2>
    </dataValidation>
    <dataValidation type="list" allowBlank="1" showInputMessage="1" showErrorMessage="1" sqref="N10:N44" xr:uid="{AEB09FAE-0FC3-4AE5-91A5-31C775398BC8}">
      <formula1>#REF!</formula1>
    </dataValidation>
  </dataValidations>
  <printOptions horizontalCentered="1" verticalCentered="1"/>
  <pageMargins left="0.59055118110236227" right="0.59055118110236227" top="0.47244094488188981" bottom="0.19685039370078741" header="0.31496062992125984" footer="0.31496062992125984"/>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8498A9-DB40-4957-9405-B901BFC23733}">
  <dimension ref="A1:BS120"/>
  <sheetViews>
    <sheetView showGridLines="0" zoomScale="93" zoomScaleNormal="93" workbookViewId="0">
      <pane ySplit="9" topLeftCell="A31" activePane="bottomLeft" state="frozen"/>
      <selection activeCell="O55" sqref="O55"/>
      <selection pane="bottomLeft" activeCell="O55" sqref="O55"/>
    </sheetView>
  </sheetViews>
  <sheetFormatPr defaultColWidth="2.625" defaultRowHeight="16.5" customHeight="1" outlineLevelCol="1" x14ac:dyDescent="0.4"/>
  <cols>
    <col min="1" max="1" width="2" style="7" customWidth="1"/>
    <col min="2" max="26" width="3.125" style="10" customWidth="1"/>
    <col min="27" max="27" width="1.875" style="10" customWidth="1"/>
    <col min="28" max="28" width="12.625" style="2" hidden="1" customWidth="1" outlineLevel="1"/>
    <col min="29" max="29" width="7.5" style="2" hidden="1" customWidth="1" outlineLevel="1"/>
    <col min="30" max="30" width="3.25" style="2" hidden="1" customWidth="1" outlineLevel="1"/>
    <col min="31" max="31" width="12.25" style="20" hidden="1" customWidth="1" outlineLevel="1"/>
    <col min="32" max="32" width="2.375" style="20" hidden="1" customWidth="1" outlineLevel="1"/>
    <col min="33" max="34" width="3.25" style="4" hidden="1" customWidth="1" outlineLevel="1"/>
    <col min="35" max="35" width="3.25" style="1" hidden="1" customWidth="1" outlineLevel="1"/>
    <col min="36" max="36" width="7.5" style="5" hidden="1" customWidth="1" outlineLevel="1"/>
    <col min="37" max="37" width="2.375" style="5" hidden="1" customWidth="1" outlineLevel="1"/>
    <col min="38" max="38" width="3.75" style="5" customWidth="1" collapsed="1"/>
    <col min="39" max="39" width="3" style="5" customWidth="1"/>
    <col min="40" max="40" width="9.625" style="5" hidden="1" customWidth="1" outlineLevel="1"/>
    <col min="41" max="42" width="7.25" style="127" hidden="1" customWidth="1" outlineLevel="1"/>
    <col min="43" max="43" width="3.25" style="127" hidden="1" customWidth="1" outlineLevel="1"/>
    <col min="44" max="44" width="7.5" style="127" hidden="1" customWidth="1" outlineLevel="1"/>
    <col min="45" max="46" width="5.25" style="127" hidden="1" customWidth="1" outlineLevel="1"/>
    <col min="47" max="47" width="2.625" style="127" hidden="1" customWidth="1" outlineLevel="1"/>
    <col min="48" max="48" width="3.25" style="127" hidden="1" customWidth="1" outlineLevel="1"/>
    <col min="49" max="49" width="7.5" style="127" hidden="1" customWidth="1" outlineLevel="1"/>
    <col min="50" max="50" width="5" style="6" bestFit="1" customWidth="1" collapsed="1"/>
    <col min="51" max="51" width="5" style="6" bestFit="1" customWidth="1"/>
    <col min="52" max="69" width="2.625" style="6"/>
    <col min="70" max="16384" width="2.625" style="10"/>
  </cols>
  <sheetData>
    <row r="1" spans="1:71" s="1" customFormat="1" ht="13.5" customHeight="1" x14ac:dyDescent="0.4">
      <c r="A1" s="21"/>
      <c r="B1" s="168"/>
      <c r="C1" s="168"/>
      <c r="D1" s="22" t="s">
        <v>94</v>
      </c>
      <c r="F1" s="22"/>
      <c r="H1" s="22"/>
      <c r="I1" s="22"/>
      <c r="J1" s="22"/>
      <c r="K1" s="22"/>
      <c r="L1" s="22"/>
      <c r="M1" s="22"/>
      <c r="N1" s="22"/>
      <c r="O1" s="22"/>
      <c r="AB1" s="42" t="s">
        <v>22</v>
      </c>
      <c r="AC1" s="42"/>
      <c r="AD1" s="42"/>
      <c r="AE1" s="3"/>
      <c r="AF1" s="3"/>
      <c r="AG1" s="3"/>
      <c r="AH1" s="3"/>
      <c r="AI1" s="3"/>
      <c r="AJ1" s="3"/>
      <c r="AK1" s="3"/>
      <c r="AL1" s="5"/>
      <c r="AM1" s="5"/>
      <c r="AN1" s="5"/>
      <c r="AO1" s="127"/>
      <c r="AP1" s="127"/>
      <c r="AQ1" s="127"/>
      <c r="AR1" s="127"/>
      <c r="AS1" s="127"/>
      <c r="AT1" s="127"/>
      <c r="AU1" s="127"/>
      <c r="AV1" s="127"/>
      <c r="AW1" s="127"/>
      <c r="AX1" s="6"/>
      <c r="AY1" s="6"/>
      <c r="AZ1" s="6"/>
      <c r="BA1" s="6"/>
      <c r="BB1" s="6"/>
      <c r="BC1" s="6"/>
      <c r="BD1" s="6"/>
      <c r="BE1" s="6"/>
      <c r="BF1" s="6"/>
      <c r="BG1" s="6"/>
      <c r="BH1" s="6"/>
      <c r="BI1" s="6"/>
      <c r="BJ1" s="6"/>
      <c r="BK1" s="6"/>
      <c r="BL1" s="6"/>
      <c r="BM1" s="6"/>
      <c r="BN1" s="6"/>
      <c r="BO1" s="6"/>
      <c r="BP1" s="6"/>
      <c r="BQ1" s="6"/>
    </row>
    <row r="2" spans="1:71" s="1" customFormat="1" ht="6" customHeight="1" x14ac:dyDescent="0.4">
      <c r="A2" s="21"/>
      <c r="F2" s="22"/>
      <c r="H2" s="22"/>
      <c r="I2" s="22"/>
      <c r="J2" s="22"/>
      <c r="K2" s="22"/>
      <c r="L2" s="22"/>
      <c r="M2" s="22"/>
      <c r="N2" s="22"/>
      <c r="O2" s="22"/>
      <c r="AB2" s="42"/>
      <c r="AC2" s="42"/>
      <c r="AD2" s="42"/>
      <c r="AE2" s="3"/>
      <c r="AF2" s="3"/>
      <c r="AG2" s="3"/>
      <c r="AH2" s="3"/>
      <c r="AI2" s="3"/>
      <c r="AJ2" s="3"/>
      <c r="AK2" s="3"/>
      <c r="AL2" s="5"/>
      <c r="AM2" s="5"/>
      <c r="AN2" s="5"/>
      <c r="AO2" s="127"/>
      <c r="AP2" s="127"/>
      <c r="AQ2" s="127"/>
      <c r="AR2" s="127"/>
      <c r="AS2" s="127"/>
      <c r="AT2" s="127"/>
      <c r="AU2" s="127"/>
      <c r="AV2" s="127"/>
      <c r="AW2" s="127"/>
      <c r="AX2" s="6"/>
      <c r="AY2" s="6"/>
      <c r="AZ2" s="6"/>
      <c r="BA2" s="6"/>
      <c r="BB2" s="6"/>
      <c r="BC2" s="6"/>
      <c r="BD2" s="6"/>
      <c r="BE2" s="6"/>
      <c r="BF2" s="6"/>
      <c r="BG2" s="6"/>
      <c r="BH2" s="6"/>
      <c r="BI2" s="6"/>
      <c r="BJ2" s="6"/>
      <c r="BK2" s="6"/>
      <c r="BL2" s="6"/>
      <c r="BM2" s="6"/>
      <c r="BN2" s="6"/>
      <c r="BO2" s="6"/>
      <c r="BP2" s="6"/>
      <c r="BQ2" s="6"/>
    </row>
    <row r="3" spans="1:71" ht="7.5" customHeight="1" x14ac:dyDescent="0.4">
      <c r="B3" s="274"/>
      <c r="C3" s="275"/>
      <c r="D3" s="275"/>
      <c r="E3" s="275"/>
      <c r="F3" s="275"/>
      <c r="G3" s="275"/>
      <c r="H3" s="275"/>
      <c r="I3" s="275"/>
      <c r="J3" s="275"/>
      <c r="K3" s="275"/>
      <c r="L3" s="275"/>
      <c r="M3" s="275"/>
      <c r="N3" s="275"/>
      <c r="O3" s="275"/>
      <c r="P3" s="275"/>
      <c r="Q3" s="275"/>
      <c r="R3" s="275"/>
      <c r="S3" s="275"/>
      <c r="T3" s="275"/>
      <c r="U3" s="275"/>
      <c r="V3" s="275"/>
      <c r="W3" s="275"/>
      <c r="X3" s="275"/>
      <c r="Y3" s="275"/>
      <c r="Z3" s="276"/>
      <c r="AB3" s="41"/>
      <c r="AC3" s="41"/>
      <c r="AD3" s="41"/>
      <c r="AE3" s="8"/>
      <c r="AF3" s="8"/>
      <c r="AG3" s="9"/>
      <c r="AH3" s="9"/>
      <c r="AI3" s="9"/>
      <c r="AJ3" s="9"/>
      <c r="AK3" s="9"/>
    </row>
    <row r="4" spans="1:71" ht="18.75" customHeight="1" x14ac:dyDescent="0.4">
      <c r="B4" s="277" t="s">
        <v>95</v>
      </c>
      <c r="C4" s="278"/>
      <c r="D4" s="278"/>
      <c r="E4" s="278"/>
      <c r="F4" s="278"/>
      <c r="G4" s="278"/>
      <c r="H4" s="278"/>
      <c r="I4" s="278"/>
      <c r="J4" s="278"/>
      <c r="K4" s="278"/>
      <c r="L4" s="278"/>
      <c r="M4" s="278"/>
      <c r="N4" s="278"/>
      <c r="O4" s="278"/>
      <c r="P4" s="278"/>
      <c r="Q4" s="278"/>
      <c r="R4" s="278"/>
      <c r="S4" s="278"/>
      <c r="T4" s="278"/>
      <c r="U4" s="278"/>
      <c r="V4" s="183"/>
      <c r="W4" s="183"/>
      <c r="X4" s="130"/>
      <c r="Y4" s="279"/>
      <c r="Z4" s="280"/>
      <c r="AA4" s="14"/>
      <c r="AB4" s="41"/>
      <c r="AC4" s="41"/>
      <c r="AD4" s="41"/>
      <c r="AE4" s="8"/>
      <c r="AF4" s="8"/>
      <c r="AG4" s="9"/>
      <c r="AH4" s="9"/>
      <c r="AI4" s="9"/>
      <c r="AJ4" s="9"/>
      <c r="AK4" s="9"/>
      <c r="AO4" s="5"/>
      <c r="BR4" s="6"/>
    </row>
    <row r="5" spans="1:71" ht="15.75" customHeight="1" x14ac:dyDescent="0.4">
      <c r="A5" s="11">
        <v>0</v>
      </c>
      <c r="B5" s="70"/>
      <c r="C5" s="182" t="str">
        <f>IF(利用申込書p.1!N18="","",利用申込書p.1!N18)</f>
        <v/>
      </c>
      <c r="D5" s="182"/>
      <c r="E5" s="182"/>
      <c r="F5" s="182"/>
      <c r="G5" s="182"/>
      <c r="H5" s="182"/>
      <c r="I5" s="182"/>
      <c r="J5" s="182"/>
      <c r="K5" s="182"/>
      <c r="L5" s="182"/>
      <c r="M5" s="182"/>
      <c r="N5" s="90"/>
      <c r="O5" s="90"/>
      <c r="P5" s="90"/>
      <c r="Q5" s="90"/>
      <c r="R5" s="131" t="s">
        <v>29</v>
      </c>
      <c r="S5" s="281" t="str">
        <f>IF(利用申込書p.1!S6="","",利用申込書p.1!S6)</f>
        <v/>
      </c>
      <c r="T5" s="281"/>
      <c r="U5" s="69" t="s">
        <v>3</v>
      </c>
      <c r="V5" s="61" t="str">
        <f>IF(利用申込書p.1!V6="","",利用申込書p.1!V6)</f>
        <v/>
      </c>
      <c r="W5" s="69" t="s">
        <v>4</v>
      </c>
      <c r="X5" s="61" t="str">
        <f>IF(利用申込書p.1!X6="","",利用申込書p.1!X6)</f>
        <v/>
      </c>
      <c r="Y5" s="180" t="s">
        <v>5</v>
      </c>
      <c r="Z5" s="181"/>
      <c r="AB5" s="41"/>
      <c r="AC5" s="41"/>
      <c r="AD5" s="41"/>
      <c r="AE5" s="58"/>
      <c r="AF5" s="8"/>
      <c r="AG5" s="9"/>
      <c r="AH5" s="9"/>
      <c r="AI5" s="9"/>
      <c r="AJ5" s="9"/>
      <c r="AK5" s="9"/>
      <c r="AO5" s="5"/>
      <c r="AP5" s="5"/>
      <c r="BR5" s="6"/>
      <c r="BS5" s="6"/>
    </row>
    <row r="6" spans="1:71" ht="15.75" customHeight="1" x14ac:dyDescent="0.4">
      <c r="B6" s="132"/>
      <c r="C6" s="282" t="s">
        <v>96</v>
      </c>
      <c r="D6" s="282"/>
      <c r="E6" s="282"/>
      <c r="F6" s="282"/>
      <c r="G6" s="282"/>
      <c r="H6" s="282"/>
      <c r="I6" s="282"/>
      <c r="J6" s="282"/>
      <c r="K6" s="282"/>
      <c r="L6" s="282"/>
      <c r="M6" s="282"/>
      <c r="N6" s="282"/>
      <c r="O6" s="282"/>
      <c r="P6" s="282"/>
      <c r="Q6" s="282"/>
      <c r="R6" s="282"/>
      <c r="S6" s="282"/>
      <c r="T6" s="282"/>
      <c r="U6" s="282"/>
      <c r="V6" s="282"/>
      <c r="W6" s="282"/>
      <c r="X6" s="282"/>
      <c r="Y6" s="282"/>
      <c r="Z6" s="71"/>
      <c r="AB6" s="42" t="str">
        <f>IF(C5="","",C5)</f>
        <v/>
      </c>
      <c r="AC6" s="41" t="s">
        <v>100</v>
      </c>
      <c r="AD6" s="41"/>
      <c r="AE6" s="8"/>
      <c r="AF6" s="8"/>
      <c r="AG6" s="9"/>
      <c r="AH6" s="9"/>
      <c r="AI6" s="9"/>
      <c r="AJ6" s="9"/>
      <c r="AK6" s="9"/>
    </row>
    <row r="7" spans="1:71" ht="13.5" customHeight="1" x14ac:dyDescent="0.4">
      <c r="A7" s="7" t="s">
        <v>16</v>
      </c>
      <c r="B7" s="70"/>
      <c r="C7" s="236" t="s">
        <v>21</v>
      </c>
      <c r="D7" s="237"/>
      <c r="E7" s="237"/>
      <c r="F7" s="237"/>
      <c r="G7" s="238"/>
      <c r="H7" s="62"/>
      <c r="I7" s="100" t="s">
        <v>113</v>
      </c>
      <c r="J7" s="100"/>
      <c r="K7" s="101"/>
      <c r="L7" s="101"/>
      <c r="M7" s="100"/>
      <c r="N7" s="100"/>
      <c r="O7" s="100"/>
      <c r="P7" s="100"/>
      <c r="Q7" s="100"/>
      <c r="R7" s="100"/>
      <c r="S7" s="100"/>
      <c r="T7" s="100"/>
      <c r="U7" s="100"/>
      <c r="V7" s="101"/>
      <c r="W7" s="101"/>
      <c r="X7" s="100"/>
      <c r="Y7" s="139"/>
      <c r="Z7" s="133"/>
      <c r="AB7" s="41"/>
      <c r="AC7" s="41"/>
      <c r="AD7" s="41"/>
      <c r="AE7" s="8"/>
      <c r="AF7" s="8"/>
      <c r="AG7" s="9"/>
      <c r="AH7" s="9"/>
      <c r="AI7" s="9"/>
      <c r="AJ7" s="9"/>
      <c r="AK7" s="9"/>
      <c r="AL7" s="1"/>
      <c r="AM7" s="1"/>
      <c r="AN7" s="6"/>
      <c r="AO7" s="5"/>
      <c r="AP7" s="5"/>
      <c r="AQ7" s="5"/>
      <c r="AR7" s="5"/>
      <c r="AS7" s="5"/>
      <c r="AT7" s="5"/>
      <c r="AU7" s="5"/>
      <c r="AV7" s="5"/>
      <c r="BR7" s="6"/>
      <c r="BS7" s="6"/>
    </row>
    <row r="8" spans="1:71" ht="14.25" customHeight="1" x14ac:dyDescent="0.4">
      <c r="B8" s="70"/>
      <c r="C8" s="239"/>
      <c r="D8" s="240"/>
      <c r="E8" s="240"/>
      <c r="F8" s="240"/>
      <c r="G8" s="241"/>
      <c r="H8" s="199" t="s">
        <v>17</v>
      </c>
      <c r="I8" s="206"/>
      <c r="J8" s="206"/>
      <c r="K8" s="206"/>
      <c r="L8" s="206"/>
      <c r="M8" s="206"/>
      <c r="N8" s="200"/>
      <c r="O8" s="199" t="s">
        <v>114</v>
      </c>
      <c r="P8" s="206"/>
      <c r="Q8" s="206"/>
      <c r="R8" s="206"/>
      <c r="S8" s="200"/>
      <c r="T8" s="252" t="s">
        <v>18</v>
      </c>
      <c r="U8" s="226"/>
      <c r="V8" s="226"/>
      <c r="W8" s="78"/>
      <c r="X8" s="78"/>
      <c r="Y8" s="80"/>
      <c r="Z8" s="133"/>
      <c r="AB8" s="41"/>
      <c r="AC8" s="41"/>
      <c r="AD8" s="41"/>
      <c r="AE8" s="8"/>
      <c r="AF8" s="8"/>
      <c r="AG8" s="9"/>
      <c r="AH8" s="9"/>
      <c r="AI8" s="9"/>
      <c r="AJ8" s="9"/>
      <c r="AK8" s="9"/>
      <c r="AL8" s="1"/>
      <c r="AM8" s="1"/>
      <c r="AN8" s="6"/>
      <c r="AO8" s="5"/>
      <c r="AP8" s="5"/>
      <c r="AQ8" s="5"/>
      <c r="AR8" s="5"/>
      <c r="AS8" s="5"/>
      <c r="AT8" s="5"/>
      <c r="AU8" s="5"/>
      <c r="AV8" s="5"/>
      <c r="BR8" s="6"/>
      <c r="BS8" s="6"/>
    </row>
    <row r="9" spans="1:71" ht="14.25" customHeight="1" x14ac:dyDescent="0.4">
      <c r="B9" s="70"/>
      <c r="C9" s="242"/>
      <c r="D9" s="243"/>
      <c r="E9" s="243"/>
      <c r="F9" s="243"/>
      <c r="G9" s="244"/>
      <c r="H9" s="199" t="s">
        <v>3</v>
      </c>
      <c r="I9" s="200"/>
      <c r="J9" s="199" t="s">
        <v>19</v>
      </c>
      <c r="K9" s="200"/>
      <c r="L9" s="250" t="s">
        <v>5</v>
      </c>
      <c r="M9" s="251"/>
      <c r="N9" s="102" t="s">
        <v>20</v>
      </c>
      <c r="O9" s="103" t="s">
        <v>115</v>
      </c>
      <c r="P9" s="103" t="s">
        <v>116</v>
      </c>
      <c r="Q9" s="68" t="s">
        <v>117</v>
      </c>
      <c r="R9" s="104" t="s">
        <v>115</v>
      </c>
      <c r="S9" s="103" t="s">
        <v>116</v>
      </c>
      <c r="T9" s="253"/>
      <c r="U9" s="254"/>
      <c r="V9" s="254"/>
      <c r="W9" s="199" t="s">
        <v>134</v>
      </c>
      <c r="X9" s="206"/>
      <c r="Y9" s="200"/>
      <c r="Z9" s="133"/>
      <c r="AB9" s="41" t="s">
        <v>135</v>
      </c>
      <c r="AC9" s="57" t="s">
        <v>3</v>
      </c>
      <c r="AD9" s="57" t="s">
        <v>19</v>
      </c>
      <c r="AE9" s="57" t="s">
        <v>5</v>
      </c>
      <c r="AF9" s="57" t="s">
        <v>115</v>
      </c>
      <c r="AG9" s="57" t="s">
        <v>116</v>
      </c>
      <c r="AH9" s="57" t="s">
        <v>115</v>
      </c>
      <c r="AI9" s="57" t="s">
        <v>116</v>
      </c>
      <c r="AJ9" s="57" t="s">
        <v>141</v>
      </c>
      <c r="AK9" s="57" t="s">
        <v>142</v>
      </c>
      <c r="AL9" s="1"/>
      <c r="AM9" s="1"/>
      <c r="AN9" s="6"/>
      <c r="AO9" s="5"/>
      <c r="AP9" s="5"/>
      <c r="AQ9" s="5"/>
      <c r="AR9" s="5"/>
      <c r="AS9" s="5"/>
      <c r="AT9" s="5"/>
      <c r="AU9" s="5"/>
      <c r="AV9" s="5"/>
      <c r="BR9" s="6"/>
      <c r="BS9" s="6"/>
    </row>
    <row r="10" spans="1:71" ht="18" customHeight="1" x14ac:dyDescent="0.4">
      <c r="B10" s="105">
        <v>77</v>
      </c>
      <c r="C10" s="247"/>
      <c r="D10" s="248"/>
      <c r="E10" s="248"/>
      <c r="F10" s="248"/>
      <c r="G10" s="249"/>
      <c r="H10" s="214"/>
      <c r="I10" s="215"/>
      <c r="J10" s="212"/>
      <c r="K10" s="213"/>
      <c r="L10" s="212"/>
      <c r="M10" s="213"/>
      <c r="N10" s="63" t="str">
        <f t="shared" ref="N10:N44" si="0">IF(ISERROR(DATE(H10,J10,L10)),"",DATE(H10,J10,L10))</f>
        <v/>
      </c>
      <c r="O10" s="64"/>
      <c r="P10" s="65"/>
      <c r="Q10" s="106" t="s">
        <v>117</v>
      </c>
      <c r="R10" s="64"/>
      <c r="S10" s="65"/>
      <c r="T10" s="255" t="str">
        <f>IF(AJ10="","",AJ10)</f>
        <v/>
      </c>
      <c r="U10" s="256"/>
      <c r="V10" s="257"/>
      <c r="W10" s="48" t="s">
        <v>99</v>
      </c>
      <c r="X10" s="138" t="str">
        <f>IF(AK10=0,"",AK10)</f>
        <v/>
      </c>
      <c r="Y10" s="59" t="s">
        <v>98</v>
      </c>
      <c r="Z10" s="133"/>
      <c r="AB10" s="42" t="str">
        <f t="shared" ref="AB10:AB44" si="1">IF(C10="","",C10)</f>
        <v/>
      </c>
      <c r="AC10" s="43" t="str">
        <f t="shared" ref="AC10:AC44" si="2">IF(H10="","",H10)</f>
        <v/>
      </c>
      <c r="AD10" s="44" t="str">
        <f t="shared" ref="AD10:AD44" si="3">IF(J10="","",J10)</f>
        <v/>
      </c>
      <c r="AE10" s="44" t="str">
        <f t="shared" ref="AE10:AE44" si="4">IF(L10="","",L10)</f>
        <v/>
      </c>
      <c r="AF10" s="45" t="str">
        <f t="shared" ref="AF10:AG25" si="5">IF(O10="","",O10)</f>
        <v/>
      </c>
      <c r="AG10" s="45" t="str">
        <f t="shared" si="5"/>
        <v/>
      </c>
      <c r="AH10" s="45" t="str">
        <f t="shared" ref="AH10:AI25" si="6">IF(R10="","",R10)</f>
        <v/>
      </c>
      <c r="AI10" s="45" t="str">
        <f t="shared" si="6"/>
        <v/>
      </c>
      <c r="AJ10" s="66" t="str">
        <f t="shared" ref="AJ10:AJ44" si="7">IF(ISERROR(VLOOKUP(AQ10,$AT$47:$AW$52,2,FALSE)),"",VLOOKUP(AQ10,$AT$47:$AW$52,2,FALSE))</f>
        <v/>
      </c>
      <c r="AK10" s="45">
        <f t="shared" ref="AK10:AK44" si="8">IF(OR(AO10=0,AP10=0),0,IF(AO10&lt;AR10,ROUNDUP((AR10-AO10)/60,0),0)+IF(AP10&gt;AS10,ROUNDUP((AP10-AS10)/60,0),0))</f>
        <v>0</v>
      </c>
      <c r="AO10" s="116">
        <f t="shared" ref="AO10:AO44" si="9">O10*60+P10</f>
        <v>0</v>
      </c>
      <c r="AP10" s="117">
        <f t="shared" ref="AP10:AP44" si="10">R10*60+S10</f>
        <v>0</v>
      </c>
      <c r="AQ10" s="128" t="str">
        <f>IF(AO10=0,"",(IF(AND(AO10&lt;780,AP10&lt;=780),11,IF(AND(AO10&lt;780,AP10&lt;=1080),12,IF(AND(AO10&lt;780,AP10&gt;=1080),13,IF(AND(AO10&lt;=1020,AP10&lt;=1080),22,IF(AND(AO10&lt;=1020,AP10&lt;=1320),23,33)))))))</f>
        <v/>
      </c>
      <c r="AR10" s="128">
        <f t="shared" ref="AR10:AR44" si="11">IF(ISERROR(VLOOKUP(AQ10,$AT$47:$AW$52,3,FALSE)),0,VLOOKUP(AQ10,$AT$47:$AW$52,3,FALSE))</f>
        <v>0</v>
      </c>
      <c r="AS10" s="118">
        <f t="shared" ref="AS10:AS44" si="12">IF(ISERROR(VLOOKUP(AQ10,$AT$47:$AW$52,4,FALSE)),0,VLOOKUP(AQ10,$AT$47:$AW$52,4,FALSE))</f>
        <v>0</v>
      </c>
      <c r="AT10" s="5"/>
      <c r="AU10" s="5"/>
      <c r="AV10" s="5"/>
      <c r="AW10" s="5"/>
      <c r="AX10" s="5"/>
      <c r="AY10" s="5"/>
      <c r="BO10" s="10"/>
      <c r="BP10" s="10"/>
      <c r="BQ10" s="10"/>
    </row>
    <row r="11" spans="1:71" ht="18" customHeight="1" x14ac:dyDescent="0.4">
      <c r="B11" s="105">
        <f>B10+1</f>
        <v>78</v>
      </c>
      <c r="C11" s="247"/>
      <c r="D11" s="248"/>
      <c r="E11" s="248"/>
      <c r="F11" s="248"/>
      <c r="G11" s="249"/>
      <c r="H11" s="214"/>
      <c r="I11" s="215"/>
      <c r="J11" s="212"/>
      <c r="K11" s="213"/>
      <c r="L11" s="212"/>
      <c r="M11" s="213"/>
      <c r="N11" s="63" t="str">
        <f t="shared" si="0"/>
        <v/>
      </c>
      <c r="O11" s="64"/>
      <c r="P11" s="65"/>
      <c r="Q11" s="106" t="s">
        <v>117</v>
      </c>
      <c r="R11" s="64"/>
      <c r="S11" s="65"/>
      <c r="T11" s="255" t="str">
        <f>IF(AJ11="","",AJ11)</f>
        <v/>
      </c>
      <c r="U11" s="256"/>
      <c r="V11" s="257"/>
      <c r="W11" s="48" t="s">
        <v>99</v>
      </c>
      <c r="X11" s="138" t="str">
        <f t="shared" ref="X11:X44" si="13">IF(AK11=0,"",AK11)</f>
        <v/>
      </c>
      <c r="Y11" s="59" t="s">
        <v>98</v>
      </c>
      <c r="Z11" s="133"/>
      <c r="AB11" s="42" t="str">
        <f t="shared" si="1"/>
        <v/>
      </c>
      <c r="AC11" s="43" t="str">
        <f t="shared" si="2"/>
        <v/>
      </c>
      <c r="AD11" s="44" t="str">
        <f t="shared" si="3"/>
        <v/>
      </c>
      <c r="AE11" s="44" t="str">
        <f t="shared" si="4"/>
        <v/>
      </c>
      <c r="AF11" s="45" t="str">
        <f t="shared" si="5"/>
        <v/>
      </c>
      <c r="AG11" s="45" t="str">
        <f t="shared" si="5"/>
        <v/>
      </c>
      <c r="AH11" s="45" t="str">
        <f t="shared" si="6"/>
        <v/>
      </c>
      <c r="AI11" s="45" t="str">
        <f t="shared" si="6"/>
        <v/>
      </c>
      <c r="AJ11" s="66" t="str">
        <f t="shared" si="7"/>
        <v/>
      </c>
      <c r="AK11" s="45">
        <f t="shared" si="8"/>
        <v>0</v>
      </c>
      <c r="AL11" s="1"/>
      <c r="AM11" s="1"/>
      <c r="AN11" s="6"/>
      <c r="AO11" s="121">
        <f t="shared" si="9"/>
        <v>0</v>
      </c>
      <c r="AP11" s="122">
        <f t="shared" si="10"/>
        <v>0</v>
      </c>
      <c r="AQ11" s="119" t="str">
        <f t="shared" ref="AQ11:AQ44" si="14">IF(AO11=0,"",(IF(AND(AO11&lt;780,AP11&lt;=780),11,IF(AND(AO11&lt;780,AP11&lt;=1080),12,IF(AND(AO11&lt;780,AP11&gt;=1080),13,IF(AND(AO11&lt;=1020,AP11&lt;=1080),22,IF(AND(AO11&lt;=1020,AP11&lt;=1320),23,33)))))))</f>
        <v/>
      </c>
      <c r="AR11" s="119">
        <f t="shared" si="11"/>
        <v>0</v>
      </c>
      <c r="AS11" s="123">
        <f t="shared" si="12"/>
        <v>0</v>
      </c>
      <c r="AX11" s="5"/>
      <c r="AY11" s="5"/>
      <c r="AZ11" s="5"/>
      <c r="BA11" s="5"/>
      <c r="BQ11" s="10"/>
    </row>
    <row r="12" spans="1:71" ht="18" customHeight="1" x14ac:dyDescent="0.4">
      <c r="B12" s="105">
        <f t="shared" ref="B12:B44" si="15">B11+1</f>
        <v>79</v>
      </c>
      <c r="C12" s="247"/>
      <c r="D12" s="248"/>
      <c r="E12" s="248"/>
      <c r="F12" s="248"/>
      <c r="G12" s="249"/>
      <c r="H12" s="214"/>
      <c r="I12" s="215"/>
      <c r="J12" s="212"/>
      <c r="K12" s="213"/>
      <c r="L12" s="212"/>
      <c r="M12" s="213"/>
      <c r="N12" s="63" t="str">
        <f t="shared" si="0"/>
        <v/>
      </c>
      <c r="O12" s="64"/>
      <c r="P12" s="65"/>
      <c r="Q12" s="106" t="s">
        <v>117</v>
      </c>
      <c r="R12" s="64"/>
      <c r="S12" s="65"/>
      <c r="T12" s="255" t="str">
        <f>IF(AJ12="","",AJ12)</f>
        <v/>
      </c>
      <c r="U12" s="256"/>
      <c r="V12" s="257"/>
      <c r="W12" s="48" t="s">
        <v>99</v>
      </c>
      <c r="X12" s="138" t="str">
        <f t="shared" si="13"/>
        <v/>
      </c>
      <c r="Y12" s="59" t="s">
        <v>98</v>
      </c>
      <c r="Z12" s="133"/>
      <c r="AB12" s="42" t="str">
        <f t="shared" si="1"/>
        <v/>
      </c>
      <c r="AC12" s="43" t="str">
        <f t="shared" si="2"/>
        <v/>
      </c>
      <c r="AD12" s="44" t="str">
        <f t="shared" si="3"/>
        <v/>
      </c>
      <c r="AE12" s="44" t="str">
        <f t="shared" si="4"/>
        <v/>
      </c>
      <c r="AF12" s="45" t="str">
        <f t="shared" si="5"/>
        <v/>
      </c>
      <c r="AG12" s="45" t="str">
        <f t="shared" si="5"/>
        <v/>
      </c>
      <c r="AH12" s="45" t="str">
        <f t="shared" si="6"/>
        <v/>
      </c>
      <c r="AI12" s="45" t="str">
        <f t="shared" si="6"/>
        <v/>
      </c>
      <c r="AJ12" s="66" t="str">
        <f t="shared" si="7"/>
        <v/>
      </c>
      <c r="AK12" s="45">
        <f t="shared" si="8"/>
        <v>0</v>
      </c>
      <c r="AL12" s="1"/>
      <c r="AM12" s="1"/>
      <c r="AN12" s="6"/>
      <c r="AO12" s="121">
        <f t="shared" si="9"/>
        <v>0</v>
      </c>
      <c r="AP12" s="122">
        <f t="shared" si="10"/>
        <v>0</v>
      </c>
      <c r="AQ12" s="119" t="str">
        <f t="shared" si="14"/>
        <v/>
      </c>
      <c r="AR12" s="119">
        <f t="shared" si="11"/>
        <v>0</v>
      </c>
      <c r="AS12" s="123">
        <f t="shared" si="12"/>
        <v>0</v>
      </c>
      <c r="AX12" s="5"/>
      <c r="AY12" s="5"/>
      <c r="AZ12" s="5"/>
      <c r="BA12" s="5"/>
      <c r="BQ12" s="10"/>
    </row>
    <row r="13" spans="1:71" ht="18" customHeight="1" x14ac:dyDescent="0.4">
      <c r="B13" s="105">
        <f t="shared" si="15"/>
        <v>80</v>
      </c>
      <c r="C13" s="247"/>
      <c r="D13" s="248"/>
      <c r="E13" s="248"/>
      <c r="F13" s="248"/>
      <c r="G13" s="249"/>
      <c r="H13" s="214"/>
      <c r="I13" s="215"/>
      <c r="J13" s="212"/>
      <c r="K13" s="213"/>
      <c r="L13" s="212"/>
      <c r="M13" s="213"/>
      <c r="N13" s="63" t="str">
        <f t="shared" si="0"/>
        <v/>
      </c>
      <c r="O13" s="64"/>
      <c r="P13" s="65"/>
      <c r="Q13" s="106" t="s">
        <v>117</v>
      </c>
      <c r="R13" s="64"/>
      <c r="S13" s="65"/>
      <c r="T13" s="255" t="str">
        <f t="shared" ref="T13:T44" si="16">IF(AJ13="","",AJ13)</f>
        <v/>
      </c>
      <c r="U13" s="256"/>
      <c r="V13" s="257"/>
      <c r="W13" s="48" t="s">
        <v>99</v>
      </c>
      <c r="X13" s="138" t="str">
        <f t="shared" si="13"/>
        <v/>
      </c>
      <c r="Y13" s="59" t="s">
        <v>98</v>
      </c>
      <c r="Z13" s="133"/>
      <c r="AB13" s="42" t="str">
        <f t="shared" si="1"/>
        <v/>
      </c>
      <c r="AC13" s="43" t="str">
        <f t="shared" si="2"/>
        <v/>
      </c>
      <c r="AD13" s="44" t="str">
        <f t="shared" si="3"/>
        <v/>
      </c>
      <c r="AE13" s="44" t="str">
        <f t="shared" si="4"/>
        <v/>
      </c>
      <c r="AF13" s="45" t="str">
        <f t="shared" si="5"/>
        <v/>
      </c>
      <c r="AG13" s="45" t="str">
        <f t="shared" si="5"/>
        <v/>
      </c>
      <c r="AH13" s="45" t="str">
        <f t="shared" si="6"/>
        <v/>
      </c>
      <c r="AI13" s="45" t="str">
        <f t="shared" si="6"/>
        <v/>
      </c>
      <c r="AJ13" s="66" t="str">
        <f t="shared" si="7"/>
        <v/>
      </c>
      <c r="AK13" s="45">
        <f t="shared" si="8"/>
        <v>0</v>
      </c>
      <c r="AL13" s="1"/>
      <c r="AM13" s="1"/>
      <c r="AN13" s="6"/>
      <c r="AO13" s="121">
        <f t="shared" si="9"/>
        <v>0</v>
      </c>
      <c r="AP13" s="122">
        <f t="shared" si="10"/>
        <v>0</v>
      </c>
      <c r="AQ13" s="119" t="str">
        <f t="shared" si="14"/>
        <v/>
      </c>
      <c r="AR13" s="119">
        <f t="shared" si="11"/>
        <v>0</v>
      </c>
      <c r="AS13" s="123">
        <f t="shared" si="12"/>
        <v>0</v>
      </c>
      <c r="AX13" s="5"/>
      <c r="AY13" s="5"/>
      <c r="AZ13" s="5"/>
      <c r="BA13" s="5"/>
      <c r="BQ13" s="10"/>
    </row>
    <row r="14" spans="1:71" ht="18" customHeight="1" x14ac:dyDescent="0.4">
      <c r="B14" s="105">
        <f t="shared" si="15"/>
        <v>81</v>
      </c>
      <c r="C14" s="247"/>
      <c r="D14" s="248"/>
      <c r="E14" s="248"/>
      <c r="F14" s="248"/>
      <c r="G14" s="249"/>
      <c r="H14" s="214"/>
      <c r="I14" s="215"/>
      <c r="J14" s="212"/>
      <c r="K14" s="213"/>
      <c r="L14" s="212"/>
      <c r="M14" s="213"/>
      <c r="N14" s="63" t="str">
        <f t="shared" si="0"/>
        <v/>
      </c>
      <c r="O14" s="64"/>
      <c r="P14" s="65"/>
      <c r="Q14" s="106" t="s">
        <v>117</v>
      </c>
      <c r="R14" s="64"/>
      <c r="S14" s="65"/>
      <c r="T14" s="255" t="str">
        <f t="shared" si="16"/>
        <v/>
      </c>
      <c r="U14" s="256"/>
      <c r="V14" s="257"/>
      <c r="W14" s="48" t="s">
        <v>99</v>
      </c>
      <c r="X14" s="138" t="str">
        <f t="shared" si="13"/>
        <v/>
      </c>
      <c r="Y14" s="59" t="s">
        <v>98</v>
      </c>
      <c r="Z14" s="133"/>
      <c r="AB14" s="42" t="str">
        <f t="shared" si="1"/>
        <v/>
      </c>
      <c r="AC14" s="43" t="str">
        <f t="shared" si="2"/>
        <v/>
      </c>
      <c r="AD14" s="44" t="str">
        <f t="shared" si="3"/>
        <v/>
      </c>
      <c r="AE14" s="44" t="str">
        <f t="shared" si="4"/>
        <v/>
      </c>
      <c r="AF14" s="45" t="str">
        <f t="shared" si="5"/>
        <v/>
      </c>
      <c r="AG14" s="45" t="str">
        <f t="shared" si="5"/>
        <v/>
      </c>
      <c r="AH14" s="45" t="str">
        <f t="shared" si="6"/>
        <v/>
      </c>
      <c r="AI14" s="45" t="str">
        <f t="shared" si="6"/>
        <v/>
      </c>
      <c r="AJ14" s="66" t="str">
        <f t="shared" si="7"/>
        <v/>
      </c>
      <c r="AK14" s="45">
        <f t="shared" si="8"/>
        <v>0</v>
      </c>
      <c r="AL14" s="1"/>
      <c r="AM14" s="1"/>
      <c r="AN14" s="6"/>
      <c r="AO14" s="121">
        <f t="shared" si="9"/>
        <v>0</v>
      </c>
      <c r="AP14" s="122">
        <f t="shared" si="10"/>
        <v>0</v>
      </c>
      <c r="AQ14" s="119" t="str">
        <f t="shared" si="14"/>
        <v/>
      </c>
      <c r="AR14" s="119">
        <f t="shared" si="11"/>
        <v>0</v>
      </c>
      <c r="AS14" s="123">
        <f t="shared" si="12"/>
        <v>0</v>
      </c>
      <c r="AX14" s="5"/>
      <c r="AY14" s="5"/>
      <c r="AZ14" s="5"/>
      <c r="BA14" s="5"/>
      <c r="BQ14" s="10"/>
    </row>
    <row r="15" spans="1:71" ht="18" customHeight="1" x14ac:dyDescent="0.4">
      <c r="B15" s="105">
        <f t="shared" si="15"/>
        <v>82</v>
      </c>
      <c r="C15" s="247"/>
      <c r="D15" s="248"/>
      <c r="E15" s="248"/>
      <c r="F15" s="248"/>
      <c r="G15" s="249"/>
      <c r="H15" s="214"/>
      <c r="I15" s="215"/>
      <c r="J15" s="212"/>
      <c r="K15" s="213"/>
      <c r="L15" s="212"/>
      <c r="M15" s="213"/>
      <c r="N15" s="63" t="str">
        <f t="shared" si="0"/>
        <v/>
      </c>
      <c r="O15" s="64"/>
      <c r="P15" s="65"/>
      <c r="Q15" s="106" t="s">
        <v>117</v>
      </c>
      <c r="R15" s="64"/>
      <c r="S15" s="65"/>
      <c r="T15" s="255" t="str">
        <f t="shared" si="16"/>
        <v/>
      </c>
      <c r="U15" s="256"/>
      <c r="V15" s="257"/>
      <c r="W15" s="48" t="s">
        <v>99</v>
      </c>
      <c r="X15" s="138" t="str">
        <f t="shared" si="13"/>
        <v/>
      </c>
      <c r="Y15" s="59" t="s">
        <v>98</v>
      </c>
      <c r="Z15" s="133"/>
      <c r="AB15" s="42" t="str">
        <f t="shared" si="1"/>
        <v/>
      </c>
      <c r="AC15" s="43" t="str">
        <f t="shared" si="2"/>
        <v/>
      </c>
      <c r="AD15" s="44" t="str">
        <f t="shared" si="3"/>
        <v/>
      </c>
      <c r="AE15" s="44" t="str">
        <f t="shared" si="4"/>
        <v/>
      </c>
      <c r="AF15" s="45" t="str">
        <f t="shared" si="5"/>
        <v/>
      </c>
      <c r="AG15" s="45" t="str">
        <f t="shared" si="5"/>
        <v/>
      </c>
      <c r="AH15" s="45" t="str">
        <f t="shared" si="6"/>
        <v/>
      </c>
      <c r="AI15" s="45" t="str">
        <f t="shared" si="6"/>
        <v/>
      </c>
      <c r="AJ15" s="66" t="str">
        <f t="shared" si="7"/>
        <v/>
      </c>
      <c r="AK15" s="45">
        <f t="shared" si="8"/>
        <v>0</v>
      </c>
      <c r="AL15" s="1"/>
      <c r="AM15" s="1"/>
      <c r="AN15" s="6"/>
      <c r="AO15" s="121">
        <f t="shared" si="9"/>
        <v>0</v>
      </c>
      <c r="AP15" s="122">
        <f t="shared" si="10"/>
        <v>0</v>
      </c>
      <c r="AQ15" s="119" t="str">
        <f t="shared" si="14"/>
        <v/>
      </c>
      <c r="AR15" s="119">
        <f t="shared" si="11"/>
        <v>0</v>
      </c>
      <c r="AS15" s="123">
        <f t="shared" si="12"/>
        <v>0</v>
      </c>
      <c r="AX15" s="5"/>
      <c r="AY15" s="5"/>
      <c r="AZ15" s="5"/>
      <c r="BA15" s="5"/>
      <c r="BQ15" s="10"/>
    </row>
    <row r="16" spans="1:71" ht="18" customHeight="1" x14ac:dyDescent="0.4">
      <c r="B16" s="105">
        <f t="shared" si="15"/>
        <v>83</v>
      </c>
      <c r="C16" s="247"/>
      <c r="D16" s="248"/>
      <c r="E16" s="248"/>
      <c r="F16" s="248"/>
      <c r="G16" s="249"/>
      <c r="H16" s="214"/>
      <c r="I16" s="215"/>
      <c r="J16" s="212"/>
      <c r="K16" s="213"/>
      <c r="L16" s="212"/>
      <c r="M16" s="213"/>
      <c r="N16" s="63" t="str">
        <f t="shared" si="0"/>
        <v/>
      </c>
      <c r="O16" s="64"/>
      <c r="P16" s="65"/>
      <c r="Q16" s="106" t="s">
        <v>117</v>
      </c>
      <c r="R16" s="64"/>
      <c r="S16" s="65"/>
      <c r="T16" s="255" t="str">
        <f t="shared" si="16"/>
        <v/>
      </c>
      <c r="U16" s="256"/>
      <c r="V16" s="257"/>
      <c r="W16" s="48" t="s">
        <v>99</v>
      </c>
      <c r="X16" s="138" t="str">
        <f t="shared" si="13"/>
        <v/>
      </c>
      <c r="Y16" s="59" t="s">
        <v>98</v>
      </c>
      <c r="Z16" s="133"/>
      <c r="AA16" s="19"/>
      <c r="AB16" s="42" t="str">
        <f t="shared" si="1"/>
        <v/>
      </c>
      <c r="AC16" s="43" t="str">
        <f t="shared" si="2"/>
        <v/>
      </c>
      <c r="AD16" s="44" t="str">
        <f t="shared" si="3"/>
        <v/>
      </c>
      <c r="AE16" s="44" t="str">
        <f t="shared" si="4"/>
        <v/>
      </c>
      <c r="AF16" s="45" t="str">
        <f t="shared" si="5"/>
        <v/>
      </c>
      <c r="AG16" s="45" t="str">
        <f t="shared" si="5"/>
        <v/>
      </c>
      <c r="AH16" s="45" t="str">
        <f t="shared" si="6"/>
        <v/>
      </c>
      <c r="AI16" s="45" t="str">
        <f t="shared" si="6"/>
        <v/>
      </c>
      <c r="AJ16" s="66" t="str">
        <f t="shared" si="7"/>
        <v/>
      </c>
      <c r="AK16" s="45">
        <f t="shared" si="8"/>
        <v>0</v>
      </c>
      <c r="AL16" s="1"/>
      <c r="AM16" s="1"/>
      <c r="AN16" s="6"/>
      <c r="AO16" s="121">
        <f t="shared" si="9"/>
        <v>0</v>
      </c>
      <c r="AP16" s="122">
        <f t="shared" si="10"/>
        <v>0</v>
      </c>
      <c r="AQ16" s="119" t="str">
        <f t="shared" si="14"/>
        <v/>
      </c>
      <c r="AR16" s="119">
        <f t="shared" si="11"/>
        <v>0</v>
      </c>
      <c r="AS16" s="123">
        <f t="shared" si="12"/>
        <v>0</v>
      </c>
      <c r="AX16" s="5"/>
      <c r="AY16" s="5"/>
      <c r="AZ16" s="5"/>
      <c r="BA16" s="5"/>
      <c r="BQ16" s="10"/>
    </row>
    <row r="17" spans="2:69" ht="18" customHeight="1" x14ac:dyDescent="0.4">
      <c r="B17" s="105">
        <f t="shared" si="15"/>
        <v>84</v>
      </c>
      <c r="C17" s="247"/>
      <c r="D17" s="248"/>
      <c r="E17" s="248"/>
      <c r="F17" s="248"/>
      <c r="G17" s="249"/>
      <c r="H17" s="214"/>
      <c r="I17" s="215"/>
      <c r="J17" s="212"/>
      <c r="K17" s="213"/>
      <c r="L17" s="212"/>
      <c r="M17" s="213"/>
      <c r="N17" s="63" t="str">
        <f t="shared" si="0"/>
        <v/>
      </c>
      <c r="O17" s="64"/>
      <c r="P17" s="65"/>
      <c r="Q17" s="106" t="s">
        <v>117</v>
      </c>
      <c r="R17" s="64"/>
      <c r="S17" s="65"/>
      <c r="T17" s="255" t="str">
        <f t="shared" si="16"/>
        <v/>
      </c>
      <c r="U17" s="256"/>
      <c r="V17" s="257"/>
      <c r="W17" s="48" t="s">
        <v>99</v>
      </c>
      <c r="X17" s="138" t="str">
        <f t="shared" si="13"/>
        <v/>
      </c>
      <c r="Y17" s="59" t="s">
        <v>98</v>
      </c>
      <c r="Z17" s="133"/>
      <c r="AA17" s="19"/>
      <c r="AB17" s="42" t="str">
        <f t="shared" si="1"/>
        <v/>
      </c>
      <c r="AC17" s="43" t="str">
        <f t="shared" si="2"/>
        <v/>
      </c>
      <c r="AD17" s="44" t="str">
        <f t="shared" si="3"/>
        <v/>
      </c>
      <c r="AE17" s="44" t="str">
        <f t="shared" si="4"/>
        <v/>
      </c>
      <c r="AF17" s="45" t="str">
        <f t="shared" si="5"/>
        <v/>
      </c>
      <c r="AG17" s="45" t="str">
        <f t="shared" si="5"/>
        <v/>
      </c>
      <c r="AH17" s="45" t="str">
        <f t="shared" si="6"/>
        <v/>
      </c>
      <c r="AI17" s="45" t="str">
        <f t="shared" si="6"/>
        <v/>
      </c>
      <c r="AJ17" s="66" t="str">
        <f t="shared" si="7"/>
        <v/>
      </c>
      <c r="AK17" s="45">
        <f t="shared" si="8"/>
        <v>0</v>
      </c>
      <c r="AO17" s="121">
        <f t="shared" si="9"/>
        <v>0</v>
      </c>
      <c r="AP17" s="122">
        <f t="shared" si="10"/>
        <v>0</v>
      </c>
      <c r="AQ17" s="119" t="str">
        <f t="shared" si="14"/>
        <v/>
      </c>
      <c r="AR17" s="119">
        <f t="shared" si="11"/>
        <v>0</v>
      </c>
      <c r="AS17" s="123">
        <f t="shared" si="12"/>
        <v>0</v>
      </c>
      <c r="BL17" s="10"/>
      <c r="BM17" s="10"/>
      <c r="BN17" s="10"/>
      <c r="BO17" s="10"/>
      <c r="BP17" s="10"/>
      <c r="BQ17" s="10"/>
    </row>
    <row r="18" spans="2:69" ht="18" customHeight="1" x14ac:dyDescent="0.4">
      <c r="B18" s="105">
        <f t="shared" si="15"/>
        <v>85</v>
      </c>
      <c r="C18" s="247"/>
      <c r="D18" s="248"/>
      <c r="E18" s="248"/>
      <c r="F18" s="248"/>
      <c r="G18" s="249"/>
      <c r="H18" s="214"/>
      <c r="I18" s="215"/>
      <c r="J18" s="212"/>
      <c r="K18" s="213"/>
      <c r="L18" s="212"/>
      <c r="M18" s="213"/>
      <c r="N18" s="63" t="str">
        <f t="shared" si="0"/>
        <v/>
      </c>
      <c r="O18" s="64"/>
      <c r="P18" s="65"/>
      <c r="Q18" s="106" t="s">
        <v>117</v>
      </c>
      <c r="R18" s="64"/>
      <c r="S18" s="65"/>
      <c r="T18" s="255" t="str">
        <f t="shared" si="16"/>
        <v/>
      </c>
      <c r="U18" s="256"/>
      <c r="V18" s="257"/>
      <c r="W18" s="48" t="s">
        <v>99</v>
      </c>
      <c r="X18" s="138" t="str">
        <f t="shared" si="13"/>
        <v/>
      </c>
      <c r="Y18" s="59" t="s">
        <v>98</v>
      </c>
      <c r="Z18" s="133"/>
      <c r="AA18" s="19"/>
      <c r="AB18" s="42" t="str">
        <f t="shared" si="1"/>
        <v/>
      </c>
      <c r="AC18" s="43" t="str">
        <f t="shared" si="2"/>
        <v/>
      </c>
      <c r="AD18" s="44" t="str">
        <f t="shared" si="3"/>
        <v/>
      </c>
      <c r="AE18" s="44" t="str">
        <f t="shared" si="4"/>
        <v/>
      </c>
      <c r="AF18" s="45" t="str">
        <f t="shared" si="5"/>
        <v/>
      </c>
      <c r="AG18" s="45" t="str">
        <f t="shared" si="5"/>
        <v/>
      </c>
      <c r="AH18" s="45" t="str">
        <f t="shared" si="6"/>
        <v/>
      </c>
      <c r="AI18" s="45" t="str">
        <f t="shared" si="6"/>
        <v/>
      </c>
      <c r="AJ18" s="66" t="str">
        <f t="shared" si="7"/>
        <v/>
      </c>
      <c r="AK18" s="45">
        <f t="shared" si="8"/>
        <v>0</v>
      </c>
      <c r="AO18" s="121">
        <f t="shared" si="9"/>
        <v>0</v>
      </c>
      <c r="AP18" s="122">
        <f t="shared" si="10"/>
        <v>0</v>
      </c>
      <c r="AQ18" s="119" t="str">
        <f t="shared" si="14"/>
        <v/>
      </c>
      <c r="AR18" s="119">
        <f t="shared" si="11"/>
        <v>0</v>
      </c>
      <c r="AS18" s="123">
        <f t="shared" si="12"/>
        <v>0</v>
      </c>
      <c r="BL18" s="10"/>
      <c r="BM18" s="10"/>
      <c r="BN18" s="10"/>
      <c r="BO18" s="10"/>
      <c r="BP18" s="10"/>
      <c r="BQ18" s="10"/>
    </row>
    <row r="19" spans="2:69" ht="18" customHeight="1" x14ac:dyDescent="0.4">
      <c r="B19" s="105">
        <f t="shared" si="15"/>
        <v>86</v>
      </c>
      <c r="C19" s="247"/>
      <c r="D19" s="248"/>
      <c r="E19" s="248"/>
      <c r="F19" s="248"/>
      <c r="G19" s="249"/>
      <c r="H19" s="214"/>
      <c r="I19" s="215"/>
      <c r="J19" s="212"/>
      <c r="K19" s="213"/>
      <c r="L19" s="212"/>
      <c r="M19" s="213"/>
      <c r="N19" s="63" t="str">
        <f t="shared" si="0"/>
        <v/>
      </c>
      <c r="O19" s="64"/>
      <c r="P19" s="65"/>
      <c r="Q19" s="106" t="s">
        <v>117</v>
      </c>
      <c r="R19" s="64"/>
      <c r="S19" s="65"/>
      <c r="T19" s="255" t="str">
        <f t="shared" si="16"/>
        <v/>
      </c>
      <c r="U19" s="256"/>
      <c r="V19" s="257"/>
      <c r="W19" s="48" t="s">
        <v>99</v>
      </c>
      <c r="X19" s="138" t="str">
        <f t="shared" si="13"/>
        <v/>
      </c>
      <c r="Y19" s="59" t="s">
        <v>98</v>
      </c>
      <c r="Z19" s="133"/>
      <c r="AA19" s="19"/>
      <c r="AB19" s="42" t="str">
        <f t="shared" si="1"/>
        <v/>
      </c>
      <c r="AC19" s="43" t="str">
        <f t="shared" si="2"/>
        <v/>
      </c>
      <c r="AD19" s="44" t="str">
        <f t="shared" si="3"/>
        <v/>
      </c>
      <c r="AE19" s="44" t="str">
        <f t="shared" si="4"/>
        <v/>
      </c>
      <c r="AF19" s="45" t="str">
        <f t="shared" si="5"/>
        <v/>
      </c>
      <c r="AG19" s="45" t="str">
        <f t="shared" si="5"/>
        <v/>
      </c>
      <c r="AH19" s="45" t="str">
        <f t="shared" si="6"/>
        <v/>
      </c>
      <c r="AI19" s="45" t="str">
        <f t="shared" si="6"/>
        <v/>
      </c>
      <c r="AJ19" s="66" t="str">
        <f t="shared" si="7"/>
        <v/>
      </c>
      <c r="AK19" s="45">
        <f t="shared" si="8"/>
        <v>0</v>
      </c>
      <c r="AO19" s="121">
        <f t="shared" si="9"/>
        <v>0</v>
      </c>
      <c r="AP19" s="122">
        <f t="shared" si="10"/>
        <v>0</v>
      </c>
      <c r="AQ19" s="119" t="str">
        <f t="shared" si="14"/>
        <v/>
      </c>
      <c r="AR19" s="119">
        <f t="shared" si="11"/>
        <v>0</v>
      </c>
      <c r="AS19" s="123">
        <f t="shared" si="12"/>
        <v>0</v>
      </c>
      <c r="BL19" s="10"/>
      <c r="BM19" s="10"/>
      <c r="BN19" s="10"/>
      <c r="BO19" s="10"/>
      <c r="BP19" s="10"/>
      <c r="BQ19" s="10"/>
    </row>
    <row r="20" spans="2:69" ht="18" customHeight="1" x14ac:dyDescent="0.4">
      <c r="B20" s="105">
        <f t="shared" si="15"/>
        <v>87</v>
      </c>
      <c r="C20" s="247"/>
      <c r="D20" s="248"/>
      <c r="E20" s="248"/>
      <c r="F20" s="248"/>
      <c r="G20" s="249"/>
      <c r="H20" s="214"/>
      <c r="I20" s="215"/>
      <c r="J20" s="212"/>
      <c r="K20" s="213"/>
      <c r="L20" s="212"/>
      <c r="M20" s="213"/>
      <c r="N20" s="63" t="str">
        <f t="shared" si="0"/>
        <v/>
      </c>
      <c r="O20" s="64"/>
      <c r="P20" s="65"/>
      <c r="Q20" s="106" t="s">
        <v>117</v>
      </c>
      <c r="R20" s="64"/>
      <c r="S20" s="65"/>
      <c r="T20" s="255" t="str">
        <f t="shared" si="16"/>
        <v/>
      </c>
      <c r="U20" s="256"/>
      <c r="V20" s="257"/>
      <c r="W20" s="48" t="s">
        <v>99</v>
      </c>
      <c r="X20" s="138" t="str">
        <f t="shared" si="13"/>
        <v/>
      </c>
      <c r="Y20" s="59" t="s">
        <v>98</v>
      </c>
      <c r="Z20" s="133"/>
      <c r="AA20" s="19"/>
      <c r="AB20" s="42" t="str">
        <f t="shared" si="1"/>
        <v/>
      </c>
      <c r="AC20" s="43" t="str">
        <f t="shared" si="2"/>
        <v/>
      </c>
      <c r="AD20" s="44" t="str">
        <f t="shared" si="3"/>
        <v/>
      </c>
      <c r="AE20" s="44" t="str">
        <f t="shared" si="4"/>
        <v/>
      </c>
      <c r="AF20" s="45" t="str">
        <f t="shared" si="5"/>
        <v/>
      </c>
      <c r="AG20" s="45" t="str">
        <f t="shared" si="5"/>
        <v/>
      </c>
      <c r="AH20" s="45" t="str">
        <f t="shared" si="6"/>
        <v/>
      </c>
      <c r="AI20" s="45" t="str">
        <f t="shared" si="6"/>
        <v/>
      </c>
      <c r="AJ20" s="66" t="str">
        <f t="shared" si="7"/>
        <v/>
      </c>
      <c r="AK20" s="45">
        <f t="shared" si="8"/>
        <v>0</v>
      </c>
      <c r="AO20" s="121">
        <f t="shared" si="9"/>
        <v>0</v>
      </c>
      <c r="AP20" s="122">
        <f t="shared" si="10"/>
        <v>0</v>
      </c>
      <c r="AQ20" s="119" t="str">
        <f t="shared" si="14"/>
        <v/>
      </c>
      <c r="AR20" s="119">
        <f t="shared" si="11"/>
        <v>0</v>
      </c>
      <c r="AS20" s="123">
        <f t="shared" si="12"/>
        <v>0</v>
      </c>
      <c r="BL20" s="10"/>
      <c r="BM20" s="10"/>
      <c r="BN20" s="10"/>
      <c r="BO20" s="10"/>
      <c r="BP20" s="10"/>
      <c r="BQ20" s="10"/>
    </row>
    <row r="21" spans="2:69" ht="18" customHeight="1" x14ac:dyDescent="0.4">
      <c r="B21" s="105">
        <f t="shared" si="15"/>
        <v>88</v>
      </c>
      <c r="C21" s="247"/>
      <c r="D21" s="248"/>
      <c r="E21" s="248"/>
      <c r="F21" s="248"/>
      <c r="G21" s="249"/>
      <c r="H21" s="214"/>
      <c r="I21" s="215"/>
      <c r="J21" s="212"/>
      <c r="K21" s="213"/>
      <c r="L21" s="212"/>
      <c r="M21" s="213"/>
      <c r="N21" s="63" t="str">
        <f t="shared" si="0"/>
        <v/>
      </c>
      <c r="O21" s="64"/>
      <c r="P21" s="65"/>
      <c r="Q21" s="106" t="s">
        <v>117</v>
      </c>
      <c r="R21" s="64"/>
      <c r="S21" s="65"/>
      <c r="T21" s="255" t="str">
        <f t="shared" si="16"/>
        <v/>
      </c>
      <c r="U21" s="256"/>
      <c r="V21" s="257"/>
      <c r="W21" s="48" t="s">
        <v>99</v>
      </c>
      <c r="X21" s="138" t="str">
        <f t="shared" si="13"/>
        <v/>
      </c>
      <c r="Y21" s="59" t="s">
        <v>98</v>
      </c>
      <c r="Z21" s="133"/>
      <c r="AA21" s="19"/>
      <c r="AB21" s="42" t="str">
        <f t="shared" si="1"/>
        <v/>
      </c>
      <c r="AC21" s="43" t="str">
        <f t="shared" si="2"/>
        <v/>
      </c>
      <c r="AD21" s="44" t="str">
        <f t="shared" si="3"/>
        <v/>
      </c>
      <c r="AE21" s="44" t="str">
        <f t="shared" si="4"/>
        <v/>
      </c>
      <c r="AF21" s="45" t="str">
        <f t="shared" si="5"/>
        <v/>
      </c>
      <c r="AG21" s="45" t="str">
        <f t="shared" si="5"/>
        <v/>
      </c>
      <c r="AH21" s="45" t="str">
        <f t="shared" si="6"/>
        <v/>
      </c>
      <c r="AI21" s="45" t="str">
        <f t="shared" si="6"/>
        <v/>
      </c>
      <c r="AJ21" s="66" t="str">
        <f t="shared" si="7"/>
        <v/>
      </c>
      <c r="AK21" s="45">
        <f t="shared" si="8"/>
        <v>0</v>
      </c>
      <c r="AO21" s="121">
        <f t="shared" si="9"/>
        <v>0</v>
      </c>
      <c r="AP21" s="122">
        <f t="shared" si="10"/>
        <v>0</v>
      </c>
      <c r="AQ21" s="119" t="str">
        <f t="shared" si="14"/>
        <v/>
      </c>
      <c r="AR21" s="119">
        <f t="shared" si="11"/>
        <v>0</v>
      </c>
      <c r="AS21" s="123">
        <f t="shared" si="12"/>
        <v>0</v>
      </c>
      <c r="BL21" s="10"/>
      <c r="BM21" s="10"/>
      <c r="BN21" s="10"/>
      <c r="BO21" s="10"/>
      <c r="BP21" s="10"/>
      <c r="BQ21" s="10"/>
    </row>
    <row r="22" spans="2:69" ht="18" customHeight="1" x14ac:dyDescent="0.4">
      <c r="B22" s="105">
        <f t="shared" si="15"/>
        <v>89</v>
      </c>
      <c r="C22" s="247"/>
      <c r="D22" s="248"/>
      <c r="E22" s="248"/>
      <c r="F22" s="248"/>
      <c r="G22" s="249"/>
      <c r="H22" s="214"/>
      <c r="I22" s="215"/>
      <c r="J22" s="212"/>
      <c r="K22" s="213"/>
      <c r="L22" s="212"/>
      <c r="M22" s="213"/>
      <c r="N22" s="63" t="str">
        <f t="shared" si="0"/>
        <v/>
      </c>
      <c r="O22" s="64"/>
      <c r="P22" s="65"/>
      <c r="Q22" s="106" t="s">
        <v>117</v>
      </c>
      <c r="R22" s="64"/>
      <c r="S22" s="65"/>
      <c r="T22" s="255" t="str">
        <f t="shared" si="16"/>
        <v/>
      </c>
      <c r="U22" s="256"/>
      <c r="V22" s="257"/>
      <c r="W22" s="48" t="s">
        <v>99</v>
      </c>
      <c r="X22" s="138" t="str">
        <f t="shared" si="13"/>
        <v/>
      </c>
      <c r="Y22" s="59" t="s">
        <v>98</v>
      </c>
      <c r="Z22" s="133"/>
      <c r="AA22" s="19"/>
      <c r="AB22" s="42" t="str">
        <f t="shared" si="1"/>
        <v/>
      </c>
      <c r="AC22" s="43" t="str">
        <f t="shared" si="2"/>
        <v/>
      </c>
      <c r="AD22" s="44" t="str">
        <f t="shared" si="3"/>
        <v/>
      </c>
      <c r="AE22" s="44" t="str">
        <f t="shared" si="4"/>
        <v/>
      </c>
      <c r="AF22" s="45" t="str">
        <f t="shared" si="5"/>
        <v/>
      </c>
      <c r="AG22" s="45" t="str">
        <f t="shared" si="5"/>
        <v/>
      </c>
      <c r="AH22" s="45" t="str">
        <f t="shared" si="6"/>
        <v/>
      </c>
      <c r="AI22" s="45" t="str">
        <f t="shared" si="6"/>
        <v/>
      </c>
      <c r="AJ22" s="66" t="str">
        <f t="shared" si="7"/>
        <v/>
      </c>
      <c r="AK22" s="45">
        <f t="shared" si="8"/>
        <v>0</v>
      </c>
      <c r="AO22" s="121">
        <f t="shared" si="9"/>
        <v>0</v>
      </c>
      <c r="AP22" s="122">
        <f t="shared" si="10"/>
        <v>0</v>
      </c>
      <c r="AQ22" s="119" t="str">
        <f t="shared" si="14"/>
        <v/>
      </c>
      <c r="AR22" s="119">
        <f t="shared" si="11"/>
        <v>0</v>
      </c>
      <c r="AS22" s="123">
        <f t="shared" si="12"/>
        <v>0</v>
      </c>
      <c r="BL22" s="10"/>
      <c r="BM22" s="10"/>
      <c r="BN22" s="10"/>
      <c r="BO22" s="10"/>
      <c r="BP22" s="10"/>
      <c r="BQ22" s="10"/>
    </row>
    <row r="23" spans="2:69" ht="18" customHeight="1" x14ac:dyDescent="0.4">
      <c r="B23" s="105">
        <f t="shared" si="15"/>
        <v>90</v>
      </c>
      <c r="C23" s="247"/>
      <c r="D23" s="248"/>
      <c r="E23" s="248"/>
      <c r="F23" s="248"/>
      <c r="G23" s="249"/>
      <c r="H23" s="214"/>
      <c r="I23" s="215"/>
      <c r="J23" s="212"/>
      <c r="K23" s="213"/>
      <c r="L23" s="212"/>
      <c r="M23" s="213"/>
      <c r="N23" s="63" t="str">
        <f t="shared" si="0"/>
        <v/>
      </c>
      <c r="O23" s="64"/>
      <c r="P23" s="65"/>
      <c r="Q23" s="106" t="s">
        <v>117</v>
      </c>
      <c r="R23" s="64"/>
      <c r="S23" s="65"/>
      <c r="T23" s="255" t="str">
        <f t="shared" si="16"/>
        <v/>
      </c>
      <c r="U23" s="256"/>
      <c r="V23" s="257"/>
      <c r="W23" s="48" t="s">
        <v>99</v>
      </c>
      <c r="X23" s="138" t="str">
        <f t="shared" si="13"/>
        <v/>
      </c>
      <c r="Y23" s="59" t="s">
        <v>98</v>
      </c>
      <c r="Z23" s="133"/>
      <c r="AA23" s="19"/>
      <c r="AB23" s="42" t="str">
        <f t="shared" si="1"/>
        <v/>
      </c>
      <c r="AC23" s="43" t="str">
        <f t="shared" si="2"/>
        <v/>
      </c>
      <c r="AD23" s="44" t="str">
        <f t="shared" si="3"/>
        <v/>
      </c>
      <c r="AE23" s="44" t="str">
        <f t="shared" si="4"/>
        <v/>
      </c>
      <c r="AF23" s="45" t="str">
        <f t="shared" si="5"/>
        <v/>
      </c>
      <c r="AG23" s="45" t="str">
        <f t="shared" si="5"/>
        <v/>
      </c>
      <c r="AH23" s="45" t="str">
        <f t="shared" si="6"/>
        <v/>
      </c>
      <c r="AI23" s="45" t="str">
        <f t="shared" si="6"/>
        <v/>
      </c>
      <c r="AJ23" s="66" t="str">
        <f t="shared" si="7"/>
        <v/>
      </c>
      <c r="AK23" s="45">
        <f t="shared" si="8"/>
        <v>0</v>
      </c>
      <c r="AO23" s="121">
        <f t="shared" si="9"/>
        <v>0</v>
      </c>
      <c r="AP23" s="122">
        <f t="shared" si="10"/>
        <v>0</v>
      </c>
      <c r="AQ23" s="119" t="str">
        <f t="shared" si="14"/>
        <v/>
      </c>
      <c r="AR23" s="119">
        <f t="shared" si="11"/>
        <v>0</v>
      </c>
      <c r="AS23" s="123">
        <f t="shared" si="12"/>
        <v>0</v>
      </c>
      <c r="BL23" s="10"/>
      <c r="BM23" s="10"/>
      <c r="BN23" s="10"/>
      <c r="BO23" s="10"/>
      <c r="BP23" s="10"/>
      <c r="BQ23" s="10"/>
    </row>
    <row r="24" spans="2:69" ht="18" customHeight="1" x14ac:dyDescent="0.4">
      <c r="B24" s="105">
        <f t="shared" si="15"/>
        <v>91</v>
      </c>
      <c r="C24" s="247"/>
      <c r="D24" s="248"/>
      <c r="E24" s="248"/>
      <c r="F24" s="248"/>
      <c r="G24" s="249"/>
      <c r="H24" s="214"/>
      <c r="I24" s="215"/>
      <c r="J24" s="212"/>
      <c r="K24" s="213"/>
      <c r="L24" s="212"/>
      <c r="M24" s="213"/>
      <c r="N24" s="63" t="str">
        <f t="shared" si="0"/>
        <v/>
      </c>
      <c r="O24" s="64"/>
      <c r="P24" s="65"/>
      <c r="Q24" s="106" t="s">
        <v>117</v>
      </c>
      <c r="R24" s="64"/>
      <c r="S24" s="65"/>
      <c r="T24" s="255" t="str">
        <f t="shared" si="16"/>
        <v/>
      </c>
      <c r="U24" s="256"/>
      <c r="V24" s="257"/>
      <c r="W24" s="48" t="s">
        <v>99</v>
      </c>
      <c r="X24" s="138" t="str">
        <f t="shared" si="13"/>
        <v/>
      </c>
      <c r="Y24" s="59" t="s">
        <v>98</v>
      </c>
      <c r="Z24" s="133"/>
      <c r="AA24" s="19"/>
      <c r="AB24" s="42" t="str">
        <f t="shared" si="1"/>
        <v/>
      </c>
      <c r="AC24" s="43" t="str">
        <f t="shared" si="2"/>
        <v/>
      </c>
      <c r="AD24" s="44" t="str">
        <f t="shared" si="3"/>
        <v/>
      </c>
      <c r="AE24" s="44" t="str">
        <f t="shared" si="4"/>
        <v/>
      </c>
      <c r="AF24" s="45" t="str">
        <f t="shared" si="5"/>
        <v/>
      </c>
      <c r="AG24" s="45" t="str">
        <f t="shared" si="5"/>
        <v/>
      </c>
      <c r="AH24" s="45" t="str">
        <f t="shared" si="6"/>
        <v/>
      </c>
      <c r="AI24" s="45" t="str">
        <f t="shared" si="6"/>
        <v/>
      </c>
      <c r="AJ24" s="66" t="str">
        <f t="shared" si="7"/>
        <v/>
      </c>
      <c r="AK24" s="45">
        <f t="shared" si="8"/>
        <v>0</v>
      </c>
      <c r="AO24" s="121">
        <f t="shared" si="9"/>
        <v>0</v>
      </c>
      <c r="AP24" s="122">
        <f t="shared" si="10"/>
        <v>0</v>
      </c>
      <c r="AQ24" s="119" t="str">
        <f t="shared" si="14"/>
        <v/>
      </c>
      <c r="AR24" s="119">
        <f t="shared" si="11"/>
        <v>0</v>
      </c>
      <c r="AS24" s="123">
        <f t="shared" si="12"/>
        <v>0</v>
      </c>
      <c r="BL24" s="10"/>
      <c r="BM24" s="10"/>
      <c r="BN24" s="10"/>
      <c r="BO24" s="10"/>
      <c r="BP24" s="10"/>
      <c r="BQ24" s="10"/>
    </row>
    <row r="25" spans="2:69" ht="18" customHeight="1" x14ac:dyDescent="0.4">
      <c r="B25" s="105">
        <f t="shared" si="15"/>
        <v>92</v>
      </c>
      <c r="C25" s="247"/>
      <c r="D25" s="248"/>
      <c r="E25" s="248"/>
      <c r="F25" s="248"/>
      <c r="G25" s="249"/>
      <c r="H25" s="214"/>
      <c r="I25" s="215"/>
      <c r="J25" s="212"/>
      <c r="K25" s="213"/>
      <c r="L25" s="212"/>
      <c r="M25" s="213"/>
      <c r="N25" s="63" t="str">
        <f t="shared" si="0"/>
        <v/>
      </c>
      <c r="O25" s="64"/>
      <c r="P25" s="65"/>
      <c r="Q25" s="106" t="s">
        <v>117</v>
      </c>
      <c r="R25" s="64"/>
      <c r="S25" s="65"/>
      <c r="T25" s="255" t="str">
        <f t="shared" si="16"/>
        <v/>
      </c>
      <c r="U25" s="256"/>
      <c r="V25" s="257"/>
      <c r="W25" s="48" t="s">
        <v>99</v>
      </c>
      <c r="X25" s="138" t="str">
        <f t="shared" si="13"/>
        <v/>
      </c>
      <c r="Y25" s="59" t="s">
        <v>98</v>
      </c>
      <c r="Z25" s="133"/>
      <c r="AA25" s="19"/>
      <c r="AB25" s="42" t="str">
        <f t="shared" si="1"/>
        <v/>
      </c>
      <c r="AC25" s="43" t="str">
        <f t="shared" si="2"/>
        <v/>
      </c>
      <c r="AD25" s="44" t="str">
        <f t="shared" si="3"/>
        <v/>
      </c>
      <c r="AE25" s="44" t="str">
        <f t="shared" si="4"/>
        <v/>
      </c>
      <c r="AF25" s="45" t="str">
        <f t="shared" si="5"/>
        <v/>
      </c>
      <c r="AG25" s="45" t="str">
        <f t="shared" si="5"/>
        <v/>
      </c>
      <c r="AH25" s="45" t="str">
        <f t="shared" si="6"/>
        <v/>
      </c>
      <c r="AI25" s="45" t="str">
        <f t="shared" si="6"/>
        <v/>
      </c>
      <c r="AJ25" s="66" t="str">
        <f t="shared" si="7"/>
        <v/>
      </c>
      <c r="AK25" s="45">
        <f t="shared" si="8"/>
        <v>0</v>
      </c>
      <c r="AO25" s="121">
        <f t="shared" si="9"/>
        <v>0</v>
      </c>
      <c r="AP25" s="122">
        <f t="shared" si="10"/>
        <v>0</v>
      </c>
      <c r="AQ25" s="119" t="str">
        <f t="shared" si="14"/>
        <v/>
      </c>
      <c r="AR25" s="119">
        <f t="shared" si="11"/>
        <v>0</v>
      </c>
      <c r="AS25" s="123">
        <f t="shared" si="12"/>
        <v>0</v>
      </c>
      <c r="BL25" s="10"/>
      <c r="BM25" s="10"/>
      <c r="BN25" s="10"/>
      <c r="BO25" s="10"/>
      <c r="BP25" s="10"/>
      <c r="BQ25" s="10"/>
    </row>
    <row r="26" spans="2:69" ht="18" customHeight="1" x14ac:dyDescent="0.4">
      <c r="B26" s="105">
        <f t="shared" si="15"/>
        <v>93</v>
      </c>
      <c r="C26" s="247"/>
      <c r="D26" s="248"/>
      <c r="E26" s="248"/>
      <c r="F26" s="248"/>
      <c r="G26" s="249"/>
      <c r="H26" s="214"/>
      <c r="I26" s="215"/>
      <c r="J26" s="212"/>
      <c r="K26" s="213"/>
      <c r="L26" s="212"/>
      <c r="M26" s="213"/>
      <c r="N26" s="63" t="str">
        <f t="shared" si="0"/>
        <v/>
      </c>
      <c r="O26" s="64"/>
      <c r="P26" s="65"/>
      <c r="Q26" s="106" t="s">
        <v>117</v>
      </c>
      <c r="R26" s="64"/>
      <c r="S26" s="65"/>
      <c r="T26" s="255" t="str">
        <f t="shared" si="16"/>
        <v/>
      </c>
      <c r="U26" s="256"/>
      <c r="V26" s="257"/>
      <c r="W26" s="48" t="s">
        <v>99</v>
      </c>
      <c r="X26" s="138" t="str">
        <f t="shared" si="13"/>
        <v/>
      </c>
      <c r="Y26" s="59" t="s">
        <v>98</v>
      </c>
      <c r="Z26" s="133"/>
      <c r="AA26" s="19"/>
      <c r="AB26" s="42" t="str">
        <f t="shared" si="1"/>
        <v/>
      </c>
      <c r="AC26" s="43" t="str">
        <f t="shared" si="2"/>
        <v/>
      </c>
      <c r="AD26" s="44" t="str">
        <f t="shared" si="3"/>
        <v/>
      </c>
      <c r="AE26" s="44" t="str">
        <f t="shared" si="4"/>
        <v/>
      </c>
      <c r="AF26" s="45" t="str">
        <f t="shared" ref="AF26:AG41" si="17">IF(O26="","",O26)</f>
        <v/>
      </c>
      <c r="AG26" s="45" t="str">
        <f t="shared" si="17"/>
        <v/>
      </c>
      <c r="AH26" s="45" t="str">
        <f t="shared" ref="AH26:AI41" si="18">IF(R26="","",R26)</f>
        <v/>
      </c>
      <c r="AI26" s="45" t="str">
        <f t="shared" si="18"/>
        <v/>
      </c>
      <c r="AJ26" s="66" t="str">
        <f t="shared" si="7"/>
        <v/>
      </c>
      <c r="AK26" s="45">
        <f t="shared" si="8"/>
        <v>0</v>
      </c>
      <c r="AO26" s="121">
        <f t="shared" si="9"/>
        <v>0</v>
      </c>
      <c r="AP26" s="122">
        <f t="shared" si="10"/>
        <v>0</v>
      </c>
      <c r="AQ26" s="119" t="str">
        <f t="shared" si="14"/>
        <v/>
      </c>
      <c r="AR26" s="119">
        <f t="shared" si="11"/>
        <v>0</v>
      </c>
      <c r="AS26" s="123">
        <f t="shared" si="12"/>
        <v>0</v>
      </c>
      <c r="BL26" s="10"/>
      <c r="BM26" s="10"/>
      <c r="BN26" s="10"/>
      <c r="BO26" s="10"/>
      <c r="BP26" s="10"/>
      <c r="BQ26" s="10"/>
    </row>
    <row r="27" spans="2:69" ht="18" customHeight="1" x14ac:dyDescent="0.4">
      <c r="B27" s="105">
        <f t="shared" si="15"/>
        <v>94</v>
      </c>
      <c r="C27" s="247"/>
      <c r="D27" s="248"/>
      <c r="E27" s="248"/>
      <c r="F27" s="248"/>
      <c r="G27" s="249"/>
      <c r="H27" s="214"/>
      <c r="I27" s="215"/>
      <c r="J27" s="212"/>
      <c r="K27" s="213"/>
      <c r="L27" s="212"/>
      <c r="M27" s="213"/>
      <c r="N27" s="63" t="str">
        <f t="shared" si="0"/>
        <v/>
      </c>
      <c r="O27" s="64"/>
      <c r="P27" s="65"/>
      <c r="Q27" s="106" t="s">
        <v>117</v>
      </c>
      <c r="R27" s="64"/>
      <c r="S27" s="65"/>
      <c r="T27" s="255" t="str">
        <f t="shared" si="16"/>
        <v/>
      </c>
      <c r="U27" s="256"/>
      <c r="V27" s="257"/>
      <c r="W27" s="48" t="s">
        <v>99</v>
      </c>
      <c r="X27" s="138" t="str">
        <f t="shared" si="13"/>
        <v/>
      </c>
      <c r="Y27" s="59" t="s">
        <v>98</v>
      </c>
      <c r="Z27" s="133"/>
      <c r="AA27" s="19"/>
      <c r="AB27" s="42" t="str">
        <f t="shared" si="1"/>
        <v/>
      </c>
      <c r="AC27" s="43" t="str">
        <f t="shared" si="2"/>
        <v/>
      </c>
      <c r="AD27" s="44" t="str">
        <f t="shared" si="3"/>
        <v/>
      </c>
      <c r="AE27" s="44" t="str">
        <f t="shared" si="4"/>
        <v/>
      </c>
      <c r="AF27" s="45" t="str">
        <f t="shared" si="17"/>
        <v/>
      </c>
      <c r="AG27" s="45" t="str">
        <f t="shared" si="17"/>
        <v/>
      </c>
      <c r="AH27" s="45" t="str">
        <f t="shared" si="18"/>
        <v/>
      </c>
      <c r="AI27" s="45" t="str">
        <f t="shared" si="18"/>
        <v/>
      </c>
      <c r="AJ27" s="66" t="str">
        <f t="shared" si="7"/>
        <v/>
      </c>
      <c r="AK27" s="45">
        <f t="shared" si="8"/>
        <v>0</v>
      </c>
      <c r="AO27" s="121">
        <f t="shared" si="9"/>
        <v>0</v>
      </c>
      <c r="AP27" s="122">
        <f t="shared" si="10"/>
        <v>0</v>
      </c>
      <c r="AQ27" s="119" t="str">
        <f t="shared" si="14"/>
        <v/>
      </c>
      <c r="AR27" s="119">
        <f t="shared" si="11"/>
        <v>0</v>
      </c>
      <c r="AS27" s="123">
        <f t="shared" si="12"/>
        <v>0</v>
      </c>
      <c r="BL27" s="10"/>
      <c r="BM27" s="10"/>
      <c r="BN27" s="10"/>
      <c r="BO27" s="10"/>
      <c r="BP27" s="10"/>
      <c r="BQ27" s="10"/>
    </row>
    <row r="28" spans="2:69" ht="18" customHeight="1" x14ac:dyDescent="0.4">
      <c r="B28" s="105">
        <f t="shared" si="15"/>
        <v>95</v>
      </c>
      <c r="C28" s="247"/>
      <c r="D28" s="248"/>
      <c r="E28" s="248"/>
      <c r="F28" s="248"/>
      <c r="G28" s="249"/>
      <c r="H28" s="214"/>
      <c r="I28" s="215"/>
      <c r="J28" s="212"/>
      <c r="K28" s="213"/>
      <c r="L28" s="212"/>
      <c r="M28" s="213"/>
      <c r="N28" s="63" t="str">
        <f t="shared" si="0"/>
        <v/>
      </c>
      <c r="O28" s="64"/>
      <c r="P28" s="65"/>
      <c r="Q28" s="106" t="s">
        <v>117</v>
      </c>
      <c r="R28" s="64"/>
      <c r="S28" s="65"/>
      <c r="T28" s="255" t="str">
        <f t="shared" si="16"/>
        <v/>
      </c>
      <c r="U28" s="256"/>
      <c r="V28" s="257"/>
      <c r="W28" s="48" t="s">
        <v>99</v>
      </c>
      <c r="X28" s="138" t="str">
        <f t="shared" si="13"/>
        <v/>
      </c>
      <c r="Y28" s="59" t="s">
        <v>98</v>
      </c>
      <c r="Z28" s="133"/>
      <c r="AA28" s="19"/>
      <c r="AB28" s="42" t="str">
        <f t="shared" si="1"/>
        <v/>
      </c>
      <c r="AC28" s="43" t="str">
        <f t="shared" si="2"/>
        <v/>
      </c>
      <c r="AD28" s="44" t="str">
        <f t="shared" si="3"/>
        <v/>
      </c>
      <c r="AE28" s="44" t="str">
        <f t="shared" si="4"/>
        <v/>
      </c>
      <c r="AF28" s="45" t="str">
        <f t="shared" si="17"/>
        <v/>
      </c>
      <c r="AG28" s="45" t="str">
        <f t="shared" si="17"/>
        <v/>
      </c>
      <c r="AH28" s="45" t="str">
        <f t="shared" si="18"/>
        <v/>
      </c>
      <c r="AI28" s="45" t="str">
        <f t="shared" si="18"/>
        <v/>
      </c>
      <c r="AJ28" s="66" t="str">
        <f t="shared" si="7"/>
        <v/>
      </c>
      <c r="AK28" s="45">
        <f t="shared" si="8"/>
        <v>0</v>
      </c>
      <c r="AO28" s="121">
        <f t="shared" si="9"/>
        <v>0</v>
      </c>
      <c r="AP28" s="122">
        <f t="shared" si="10"/>
        <v>0</v>
      </c>
      <c r="AQ28" s="119" t="str">
        <f t="shared" si="14"/>
        <v/>
      </c>
      <c r="AR28" s="119">
        <f t="shared" si="11"/>
        <v>0</v>
      </c>
      <c r="AS28" s="123">
        <f t="shared" si="12"/>
        <v>0</v>
      </c>
      <c r="BL28" s="10"/>
      <c r="BM28" s="10"/>
      <c r="BN28" s="10"/>
      <c r="BO28" s="10"/>
      <c r="BP28" s="10"/>
      <c r="BQ28" s="10"/>
    </row>
    <row r="29" spans="2:69" ht="18" customHeight="1" x14ac:dyDescent="0.4">
      <c r="B29" s="105">
        <f t="shared" si="15"/>
        <v>96</v>
      </c>
      <c r="C29" s="247"/>
      <c r="D29" s="248"/>
      <c r="E29" s="248"/>
      <c r="F29" s="248"/>
      <c r="G29" s="249"/>
      <c r="H29" s="214"/>
      <c r="I29" s="215"/>
      <c r="J29" s="212"/>
      <c r="K29" s="213"/>
      <c r="L29" s="212"/>
      <c r="M29" s="213"/>
      <c r="N29" s="63" t="str">
        <f t="shared" si="0"/>
        <v/>
      </c>
      <c r="O29" s="64"/>
      <c r="P29" s="65"/>
      <c r="Q29" s="106" t="s">
        <v>117</v>
      </c>
      <c r="R29" s="64"/>
      <c r="S29" s="65"/>
      <c r="T29" s="255" t="str">
        <f t="shared" si="16"/>
        <v/>
      </c>
      <c r="U29" s="256"/>
      <c r="V29" s="257"/>
      <c r="W29" s="48" t="s">
        <v>99</v>
      </c>
      <c r="X29" s="138" t="str">
        <f t="shared" si="13"/>
        <v/>
      </c>
      <c r="Y29" s="59" t="s">
        <v>98</v>
      </c>
      <c r="Z29" s="133"/>
      <c r="AA29" s="19"/>
      <c r="AB29" s="42" t="str">
        <f t="shared" si="1"/>
        <v/>
      </c>
      <c r="AC29" s="43" t="str">
        <f t="shared" si="2"/>
        <v/>
      </c>
      <c r="AD29" s="44" t="str">
        <f t="shared" si="3"/>
        <v/>
      </c>
      <c r="AE29" s="44" t="str">
        <f t="shared" si="4"/>
        <v/>
      </c>
      <c r="AF29" s="45" t="str">
        <f t="shared" si="17"/>
        <v/>
      </c>
      <c r="AG29" s="45" t="str">
        <f t="shared" si="17"/>
        <v/>
      </c>
      <c r="AH29" s="45" t="str">
        <f t="shared" si="18"/>
        <v/>
      </c>
      <c r="AI29" s="45" t="str">
        <f t="shared" si="18"/>
        <v/>
      </c>
      <c r="AJ29" s="66" t="str">
        <f t="shared" si="7"/>
        <v/>
      </c>
      <c r="AK29" s="45">
        <f t="shared" si="8"/>
        <v>0</v>
      </c>
      <c r="AO29" s="121">
        <f t="shared" si="9"/>
        <v>0</v>
      </c>
      <c r="AP29" s="122">
        <f t="shared" si="10"/>
        <v>0</v>
      </c>
      <c r="AQ29" s="119" t="str">
        <f t="shared" si="14"/>
        <v/>
      </c>
      <c r="AR29" s="119">
        <f t="shared" si="11"/>
        <v>0</v>
      </c>
      <c r="AS29" s="123">
        <f t="shared" si="12"/>
        <v>0</v>
      </c>
      <c r="BL29" s="10"/>
      <c r="BM29" s="10"/>
      <c r="BN29" s="10"/>
      <c r="BO29" s="10"/>
      <c r="BP29" s="10"/>
      <c r="BQ29" s="10"/>
    </row>
    <row r="30" spans="2:69" ht="18" customHeight="1" x14ac:dyDescent="0.4">
      <c r="B30" s="105">
        <f t="shared" si="15"/>
        <v>97</v>
      </c>
      <c r="C30" s="247"/>
      <c r="D30" s="248"/>
      <c r="E30" s="248"/>
      <c r="F30" s="248"/>
      <c r="G30" s="249"/>
      <c r="H30" s="214"/>
      <c r="I30" s="215"/>
      <c r="J30" s="212"/>
      <c r="K30" s="213"/>
      <c r="L30" s="212"/>
      <c r="M30" s="213"/>
      <c r="N30" s="63" t="str">
        <f t="shared" si="0"/>
        <v/>
      </c>
      <c r="O30" s="64"/>
      <c r="P30" s="65"/>
      <c r="Q30" s="106" t="s">
        <v>117</v>
      </c>
      <c r="R30" s="64"/>
      <c r="S30" s="65"/>
      <c r="T30" s="255" t="str">
        <f t="shared" si="16"/>
        <v/>
      </c>
      <c r="U30" s="256"/>
      <c r="V30" s="257"/>
      <c r="W30" s="48" t="s">
        <v>99</v>
      </c>
      <c r="X30" s="138" t="str">
        <f t="shared" si="13"/>
        <v/>
      </c>
      <c r="Y30" s="59" t="s">
        <v>98</v>
      </c>
      <c r="Z30" s="133"/>
      <c r="AA30" s="19"/>
      <c r="AB30" s="42" t="str">
        <f t="shared" si="1"/>
        <v/>
      </c>
      <c r="AC30" s="43" t="str">
        <f t="shared" si="2"/>
        <v/>
      </c>
      <c r="AD30" s="44" t="str">
        <f t="shared" si="3"/>
        <v/>
      </c>
      <c r="AE30" s="44" t="str">
        <f t="shared" si="4"/>
        <v/>
      </c>
      <c r="AF30" s="45" t="str">
        <f t="shared" si="17"/>
        <v/>
      </c>
      <c r="AG30" s="45" t="str">
        <f t="shared" si="17"/>
        <v/>
      </c>
      <c r="AH30" s="45" t="str">
        <f t="shared" si="18"/>
        <v/>
      </c>
      <c r="AI30" s="45" t="str">
        <f t="shared" si="18"/>
        <v/>
      </c>
      <c r="AJ30" s="66" t="str">
        <f t="shared" si="7"/>
        <v/>
      </c>
      <c r="AK30" s="45">
        <f t="shared" si="8"/>
        <v>0</v>
      </c>
      <c r="AO30" s="121">
        <f t="shared" si="9"/>
        <v>0</v>
      </c>
      <c r="AP30" s="122">
        <f t="shared" si="10"/>
        <v>0</v>
      </c>
      <c r="AQ30" s="119" t="str">
        <f t="shared" si="14"/>
        <v/>
      </c>
      <c r="AR30" s="119">
        <f t="shared" si="11"/>
        <v>0</v>
      </c>
      <c r="AS30" s="123">
        <f t="shared" si="12"/>
        <v>0</v>
      </c>
      <c r="BL30" s="10"/>
      <c r="BM30" s="10"/>
      <c r="BN30" s="10"/>
      <c r="BO30" s="10"/>
      <c r="BP30" s="10"/>
      <c r="BQ30" s="10"/>
    </row>
    <row r="31" spans="2:69" ht="18" customHeight="1" x14ac:dyDescent="0.4">
      <c r="B31" s="105">
        <f t="shared" si="15"/>
        <v>98</v>
      </c>
      <c r="C31" s="247"/>
      <c r="D31" s="248"/>
      <c r="E31" s="248"/>
      <c r="F31" s="248"/>
      <c r="G31" s="249"/>
      <c r="H31" s="214"/>
      <c r="I31" s="215"/>
      <c r="J31" s="212"/>
      <c r="K31" s="213"/>
      <c r="L31" s="212"/>
      <c r="M31" s="213"/>
      <c r="N31" s="63" t="str">
        <f t="shared" si="0"/>
        <v/>
      </c>
      <c r="O31" s="64"/>
      <c r="P31" s="65"/>
      <c r="Q31" s="106" t="s">
        <v>117</v>
      </c>
      <c r="R31" s="64"/>
      <c r="S31" s="65"/>
      <c r="T31" s="255" t="str">
        <f t="shared" si="16"/>
        <v/>
      </c>
      <c r="U31" s="256"/>
      <c r="V31" s="257"/>
      <c r="W31" s="48" t="s">
        <v>99</v>
      </c>
      <c r="X31" s="138" t="str">
        <f t="shared" si="13"/>
        <v/>
      </c>
      <c r="Y31" s="59" t="s">
        <v>98</v>
      </c>
      <c r="Z31" s="133"/>
      <c r="AA31" s="19"/>
      <c r="AB31" s="42" t="str">
        <f t="shared" si="1"/>
        <v/>
      </c>
      <c r="AC31" s="43" t="str">
        <f t="shared" si="2"/>
        <v/>
      </c>
      <c r="AD31" s="44" t="str">
        <f t="shared" si="3"/>
        <v/>
      </c>
      <c r="AE31" s="44" t="str">
        <f t="shared" si="4"/>
        <v/>
      </c>
      <c r="AF31" s="45" t="str">
        <f t="shared" si="17"/>
        <v/>
      </c>
      <c r="AG31" s="45" t="str">
        <f t="shared" si="17"/>
        <v/>
      </c>
      <c r="AH31" s="45" t="str">
        <f t="shared" si="18"/>
        <v/>
      </c>
      <c r="AI31" s="45" t="str">
        <f t="shared" si="18"/>
        <v/>
      </c>
      <c r="AJ31" s="66" t="str">
        <f t="shared" si="7"/>
        <v/>
      </c>
      <c r="AK31" s="45">
        <f t="shared" si="8"/>
        <v>0</v>
      </c>
      <c r="AO31" s="121">
        <f t="shared" si="9"/>
        <v>0</v>
      </c>
      <c r="AP31" s="122">
        <f t="shared" si="10"/>
        <v>0</v>
      </c>
      <c r="AQ31" s="119" t="str">
        <f t="shared" si="14"/>
        <v/>
      </c>
      <c r="AR31" s="119">
        <f t="shared" si="11"/>
        <v>0</v>
      </c>
      <c r="AS31" s="123">
        <f t="shared" si="12"/>
        <v>0</v>
      </c>
      <c r="BL31" s="10"/>
      <c r="BM31" s="10"/>
      <c r="BN31" s="10"/>
      <c r="BO31" s="10"/>
      <c r="BP31" s="10"/>
      <c r="BQ31" s="10"/>
    </row>
    <row r="32" spans="2:69" ht="18" customHeight="1" x14ac:dyDescent="0.4">
      <c r="B32" s="105">
        <f t="shared" si="15"/>
        <v>99</v>
      </c>
      <c r="C32" s="247"/>
      <c r="D32" s="248"/>
      <c r="E32" s="248"/>
      <c r="F32" s="248"/>
      <c r="G32" s="249"/>
      <c r="H32" s="214"/>
      <c r="I32" s="215"/>
      <c r="J32" s="212"/>
      <c r="K32" s="213"/>
      <c r="L32" s="212"/>
      <c r="M32" s="213"/>
      <c r="N32" s="63" t="str">
        <f t="shared" si="0"/>
        <v/>
      </c>
      <c r="O32" s="64"/>
      <c r="P32" s="65"/>
      <c r="Q32" s="106" t="s">
        <v>117</v>
      </c>
      <c r="R32" s="64"/>
      <c r="S32" s="65"/>
      <c r="T32" s="255" t="str">
        <f t="shared" si="16"/>
        <v/>
      </c>
      <c r="U32" s="256"/>
      <c r="V32" s="257"/>
      <c r="W32" s="48" t="s">
        <v>99</v>
      </c>
      <c r="X32" s="138" t="str">
        <f t="shared" si="13"/>
        <v/>
      </c>
      <c r="Y32" s="59" t="s">
        <v>98</v>
      </c>
      <c r="Z32" s="133"/>
      <c r="AA32" s="19"/>
      <c r="AB32" s="42" t="str">
        <f t="shared" si="1"/>
        <v/>
      </c>
      <c r="AC32" s="43" t="str">
        <f t="shared" si="2"/>
        <v/>
      </c>
      <c r="AD32" s="44" t="str">
        <f t="shared" si="3"/>
        <v/>
      </c>
      <c r="AE32" s="44" t="str">
        <f t="shared" si="4"/>
        <v/>
      </c>
      <c r="AF32" s="45" t="str">
        <f t="shared" si="17"/>
        <v/>
      </c>
      <c r="AG32" s="45" t="str">
        <f t="shared" si="17"/>
        <v/>
      </c>
      <c r="AH32" s="45" t="str">
        <f t="shared" si="18"/>
        <v/>
      </c>
      <c r="AI32" s="45" t="str">
        <f t="shared" si="18"/>
        <v/>
      </c>
      <c r="AJ32" s="66" t="str">
        <f t="shared" si="7"/>
        <v/>
      </c>
      <c r="AK32" s="45">
        <f t="shared" si="8"/>
        <v>0</v>
      </c>
      <c r="AO32" s="121">
        <f t="shared" si="9"/>
        <v>0</v>
      </c>
      <c r="AP32" s="122">
        <f t="shared" si="10"/>
        <v>0</v>
      </c>
      <c r="AQ32" s="119" t="str">
        <f t="shared" si="14"/>
        <v/>
      </c>
      <c r="AR32" s="119">
        <f t="shared" si="11"/>
        <v>0</v>
      </c>
      <c r="AS32" s="123">
        <f t="shared" si="12"/>
        <v>0</v>
      </c>
      <c r="BL32" s="10"/>
      <c r="BM32" s="10"/>
      <c r="BN32" s="10"/>
      <c r="BO32" s="10"/>
      <c r="BP32" s="10"/>
      <c r="BQ32" s="10"/>
    </row>
    <row r="33" spans="1:69" ht="18" customHeight="1" x14ac:dyDescent="0.4">
      <c r="B33" s="105">
        <f t="shared" si="15"/>
        <v>100</v>
      </c>
      <c r="C33" s="247"/>
      <c r="D33" s="248"/>
      <c r="E33" s="248"/>
      <c r="F33" s="248"/>
      <c r="G33" s="249"/>
      <c r="H33" s="214"/>
      <c r="I33" s="215"/>
      <c r="J33" s="212"/>
      <c r="K33" s="213"/>
      <c r="L33" s="212"/>
      <c r="M33" s="213"/>
      <c r="N33" s="63" t="str">
        <f t="shared" si="0"/>
        <v/>
      </c>
      <c r="O33" s="64"/>
      <c r="P33" s="65"/>
      <c r="Q33" s="106" t="s">
        <v>117</v>
      </c>
      <c r="R33" s="64"/>
      <c r="S33" s="65"/>
      <c r="T33" s="255" t="str">
        <f t="shared" si="16"/>
        <v/>
      </c>
      <c r="U33" s="256"/>
      <c r="V33" s="257"/>
      <c r="W33" s="48" t="s">
        <v>99</v>
      </c>
      <c r="X33" s="138" t="str">
        <f t="shared" si="13"/>
        <v/>
      </c>
      <c r="Y33" s="59" t="s">
        <v>98</v>
      </c>
      <c r="Z33" s="133"/>
      <c r="AA33" s="19"/>
      <c r="AB33" s="42" t="str">
        <f t="shared" si="1"/>
        <v/>
      </c>
      <c r="AC33" s="43" t="str">
        <f t="shared" si="2"/>
        <v/>
      </c>
      <c r="AD33" s="44" t="str">
        <f t="shared" si="3"/>
        <v/>
      </c>
      <c r="AE33" s="44" t="str">
        <f t="shared" si="4"/>
        <v/>
      </c>
      <c r="AF33" s="45" t="str">
        <f t="shared" si="17"/>
        <v/>
      </c>
      <c r="AG33" s="45" t="str">
        <f t="shared" si="17"/>
        <v/>
      </c>
      <c r="AH33" s="45" t="str">
        <f t="shared" si="18"/>
        <v/>
      </c>
      <c r="AI33" s="45" t="str">
        <f t="shared" si="18"/>
        <v/>
      </c>
      <c r="AJ33" s="66" t="str">
        <f t="shared" si="7"/>
        <v/>
      </c>
      <c r="AK33" s="45">
        <f t="shared" si="8"/>
        <v>0</v>
      </c>
      <c r="AO33" s="121">
        <f t="shared" si="9"/>
        <v>0</v>
      </c>
      <c r="AP33" s="122">
        <f t="shared" si="10"/>
        <v>0</v>
      </c>
      <c r="AQ33" s="119" t="str">
        <f t="shared" si="14"/>
        <v/>
      </c>
      <c r="AR33" s="119">
        <f t="shared" si="11"/>
        <v>0</v>
      </c>
      <c r="AS33" s="123">
        <f t="shared" si="12"/>
        <v>0</v>
      </c>
      <c r="BL33" s="10"/>
      <c r="BM33" s="10"/>
      <c r="BN33" s="10"/>
      <c r="BO33" s="10"/>
      <c r="BP33" s="10"/>
      <c r="BQ33" s="10"/>
    </row>
    <row r="34" spans="1:69" ht="18" customHeight="1" x14ac:dyDescent="0.4">
      <c r="B34" s="105">
        <f t="shared" si="15"/>
        <v>101</v>
      </c>
      <c r="C34" s="247"/>
      <c r="D34" s="248"/>
      <c r="E34" s="248"/>
      <c r="F34" s="248"/>
      <c r="G34" s="249"/>
      <c r="H34" s="214"/>
      <c r="I34" s="215"/>
      <c r="J34" s="212"/>
      <c r="K34" s="213"/>
      <c r="L34" s="212"/>
      <c r="M34" s="213"/>
      <c r="N34" s="63" t="str">
        <f t="shared" si="0"/>
        <v/>
      </c>
      <c r="O34" s="64"/>
      <c r="P34" s="65"/>
      <c r="Q34" s="106" t="s">
        <v>117</v>
      </c>
      <c r="R34" s="64"/>
      <c r="S34" s="65"/>
      <c r="T34" s="255" t="str">
        <f t="shared" si="16"/>
        <v/>
      </c>
      <c r="U34" s="256"/>
      <c r="V34" s="257"/>
      <c r="W34" s="48" t="s">
        <v>99</v>
      </c>
      <c r="X34" s="138" t="str">
        <f t="shared" si="13"/>
        <v/>
      </c>
      <c r="Y34" s="59" t="s">
        <v>98</v>
      </c>
      <c r="Z34" s="133"/>
      <c r="AA34" s="19"/>
      <c r="AB34" s="42" t="str">
        <f t="shared" si="1"/>
        <v/>
      </c>
      <c r="AC34" s="43" t="str">
        <f t="shared" si="2"/>
        <v/>
      </c>
      <c r="AD34" s="44" t="str">
        <f t="shared" si="3"/>
        <v/>
      </c>
      <c r="AE34" s="44" t="str">
        <f t="shared" si="4"/>
        <v/>
      </c>
      <c r="AF34" s="45" t="str">
        <f t="shared" si="17"/>
        <v/>
      </c>
      <c r="AG34" s="45" t="str">
        <f t="shared" si="17"/>
        <v/>
      </c>
      <c r="AH34" s="45" t="str">
        <f t="shared" si="18"/>
        <v/>
      </c>
      <c r="AI34" s="45" t="str">
        <f t="shared" si="18"/>
        <v/>
      </c>
      <c r="AJ34" s="66" t="str">
        <f t="shared" si="7"/>
        <v/>
      </c>
      <c r="AK34" s="45">
        <f t="shared" si="8"/>
        <v>0</v>
      </c>
      <c r="AO34" s="121">
        <f t="shared" si="9"/>
        <v>0</v>
      </c>
      <c r="AP34" s="122">
        <f t="shared" si="10"/>
        <v>0</v>
      </c>
      <c r="AQ34" s="119" t="str">
        <f t="shared" si="14"/>
        <v/>
      </c>
      <c r="AR34" s="119">
        <f t="shared" si="11"/>
        <v>0</v>
      </c>
      <c r="AS34" s="123">
        <f t="shared" si="12"/>
        <v>0</v>
      </c>
      <c r="BL34" s="10"/>
      <c r="BM34" s="10"/>
      <c r="BN34" s="10"/>
      <c r="BO34" s="10"/>
      <c r="BP34" s="10"/>
      <c r="BQ34" s="10"/>
    </row>
    <row r="35" spans="1:69" ht="18" customHeight="1" x14ac:dyDescent="0.4">
      <c r="B35" s="105">
        <f t="shared" si="15"/>
        <v>102</v>
      </c>
      <c r="C35" s="247"/>
      <c r="D35" s="248"/>
      <c r="E35" s="248"/>
      <c r="F35" s="248"/>
      <c r="G35" s="249"/>
      <c r="H35" s="214"/>
      <c r="I35" s="215"/>
      <c r="J35" s="212"/>
      <c r="K35" s="213"/>
      <c r="L35" s="212"/>
      <c r="M35" s="213"/>
      <c r="N35" s="63" t="str">
        <f t="shared" si="0"/>
        <v/>
      </c>
      <c r="O35" s="64"/>
      <c r="P35" s="65"/>
      <c r="Q35" s="106" t="s">
        <v>117</v>
      </c>
      <c r="R35" s="64"/>
      <c r="S35" s="65"/>
      <c r="T35" s="255" t="str">
        <f t="shared" si="16"/>
        <v/>
      </c>
      <c r="U35" s="256"/>
      <c r="V35" s="257"/>
      <c r="W35" s="48" t="s">
        <v>99</v>
      </c>
      <c r="X35" s="138" t="str">
        <f t="shared" si="13"/>
        <v/>
      </c>
      <c r="Y35" s="59" t="s">
        <v>98</v>
      </c>
      <c r="Z35" s="133"/>
      <c r="AA35" s="19"/>
      <c r="AB35" s="42" t="str">
        <f t="shared" si="1"/>
        <v/>
      </c>
      <c r="AC35" s="43" t="str">
        <f t="shared" si="2"/>
        <v/>
      </c>
      <c r="AD35" s="44" t="str">
        <f t="shared" si="3"/>
        <v/>
      </c>
      <c r="AE35" s="44" t="str">
        <f t="shared" si="4"/>
        <v/>
      </c>
      <c r="AF35" s="45" t="str">
        <f t="shared" si="17"/>
        <v/>
      </c>
      <c r="AG35" s="45" t="str">
        <f t="shared" si="17"/>
        <v/>
      </c>
      <c r="AH35" s="45" t="str">
        <f t="shared" si="18"/>
        <v/>
      </c>
      <c r="AI35" s="45" t="str">
        <f t="shared" si="18"/>
        <v/>
      </c>
      <c r="AJ35" s="66" t="str">
        <f t="shared" si="7"/>
        <v/>
      </c>
      <c r="AK35" s="45">
        <f t="shared" si="8"/>
        <v>0</v>
      </c>
      <c r="AO35" s="121">
        <f t="shared" si="9"/>
        <v>0</v>
      </c>
      <c r="AP35" s="122">
        <f t="shared" si="10"/>
        <v>0</v>
      </c>
      <c r="AQ35" s="119" t="str">
        <f t="shared" si="14"/>
        <v/>
      </c>
      <c r="AR35" s="119">
        <f t="shared" si="11"/>
        <v>0</v>
      </c>
      <c r="AS35" s="123">
        <f t="shared" si="12"/>
        <v>0</v>
      </c>
      <c r="BL35" s="10"/>
      <c r="BM35" s="10"/>
      <c r="BN35" s="10"/>
      <c r="BO35" s="10"/>
      <c r="BP35" s="10"/>
      <c r="BQ35" s="10"/>
    </row>
    <row r="36" spans="1:69" ht="18" customHeight="1" x14ac:dyDescent="0.4">
      <c r="B36" s="105">
        <f t="shared" si="15"/>
        <v>103</v>
      </c>
      <c r="C36" s="247"/>
      <c r="D36" s="248"/>
      <c r="E36" s="248"/>
      <c r="F36" s="248"/>
      <c r="G36" s="249"/>
      <c r="H36" s="214"/>
      <c r="I36" s="215"/>
      <c r="J36" s="212"/>
      <c r="K36" s="213"/>
      <c r="L36" s="212"/>
      <c r="M36" s="213"/>
      <c r="N36" s="63" t="str">
        <f t="shared" si="0"/>
        <v/>
      </c>
      <c r="O36" s="64"/>
      <c r="P36" s="65"/>
      <c r="Q36" s="106" t="s">
        <v>117</v>
      </c>
      <c r="R36" s="64"/>
      <c r="S36" s="65"/>
      <c r="T36" s="255" t="str">
        <f t="shared" si="16"/>
        <v/>
      </c>
      <c r="U36" s="256"/>
      <c r="V36" s="257"/>
      <c r="W36" s="48" t="s">
        <v>99</v>
      </c>
      <c r="X36" s="138" t="str">
        <f t="shared" si="13"/>
        <v/>
      </c>
      <c r="Y36" s="59" t="s">
        <v>98</v>
      </c>
      <c r="Z36" s="133"/>
      <c r="AA36" s="19"/>
      <c r="AB36" s="42" t="str">
        <f t="shared" si="1"/>
        <v/>
      </c>
      <c r="AC36" s="43" t="str">
        <f t="shared" si="2"/>
        <v/>
      </c>
      <c r="AD36" s="44" t="str">
        <f t="shared" si="3"/>
        <v/>
      </c>
      <c r="AE36" s="44" t="str">
        <f t="shared" si="4"/>
        <v/>
      </c>
      <c r="AF36" s="45" t="str">
        <f t="shared" si="17"/>
        <v/>
      </c>
      <c r="AG36" s="45" t="str">
        <f t="shared" si="17"/>
        <v/>
      </c>
      <c r="AH36" s="45" t="str">
        <f t="shared" si="18"/>
        <v/>
      </c>
      <c r="AI36" s="45" t="str">
        <f t="shared" si="18"/>
        <v/>
      </c>
      <c r="AJ36" s="66" t="str">
        <f t="shared" si="7"/>
        <v/>
      </c>
      <c r="AK36" s="45">
        <f t="shared" si="8"/>
        <v>0</v>
      </c>
      <c r="AO36" s="121">
        <f t="shared" si="9"/>
        <v>0</v>
      </c>
      <c r="AP36" s="122">
        <f t="shared" si="10"/>
        <v>0</v>
      </c>
      <c r="AQ36" s="119" t="str">
        <f t="shared" si="14"/>
        <v/>
      </c>
      <c r="AR36" s="119">
        <f t="shared" si="11"/>
        <v>0</v>
      </c>
      <c r="AS36" s="123">
        <f t="shared" si="12"/>
        <v>0</v>
      </c>
      <c r="BL36" s="10"/>
      <c r="BM36" s="10"/>
      <c r="BN36" s="10"/>
      <c r="BO36" s="10"/>
      <c r="BP36" s="10"/>
      <c r="BQ36" s="10"/>
    </row>
    <row r="37" spans="1:69" ht="18" customHeight="1" x14ac:dyDescent="0.4">
      <c r="B37" s="105">
        <f t="shared" si="15"/>
        <v>104</v>
      </c>
      <c r="C37" s="247"/>
      <c r="D37" s="248"/>
      <c r="E37" s="248"/>
      <c r="F37" s="248"/>
      <c r="G37" s="249"/>
      <c r="H37" s="214"/>
      <c r="I37" s="215"/>
      <c r="J37" s="212"/>
      <c r="K37" s="213"/>
      <c r="L37" s="212"/>
      <c r="M37" s="213"/>
      <c r="N37" s="63" t="str">
        <f t="shared" si="0"/>
        <v/>
      </c>
      <c r="O37" s="64"/>
      <c r="P37" s="65"/>
      <c r="Q37" s="106" t="s">
        <v>117</v>
      </c>
      <c r="R37" s="64"/>
      <c r="S37" s="65"/>
      <c r="T37" s="255" t="str">
        <f t="shared" si="16"/>
        <v/>
      </c>
      <c r="U37" s="256"/>
      <c r="V37" s="257"/>
      <c r="W37" s="48" t="s">
        <v>99</v>
      </c>
      <c r="X37" s="138" t="str">
        <f t="shared" si="13"/>
        <v/>
      </c>
      <c r="Y37" s="59" t="s">
        <v>98</v>
      </c>
      <c r="Z37" s="133"/>
      <c r="AA37" s="19"/>
      <c r="AB37" s="42" t="str">
        <f t="shared" si="1"/>
        <v/>
      </c>
      <c r="AC37" s="43" t="str">
        <f t="shared" si="2"/>
        <v/>
      </c>
      <c r="AD37" s="44" t="str">
        <f t="shared" si="3"/>
        <v/>
      </c>
      <c r="AE37" s="44" t="str">
        <f t="shared" si="4"/>
        <v/>
      </c>
      <c r="AF37" s="45" t="str">
        <f t="shared" si="17"/>
        <v/>
      </c>
      <c r="AG37" s="45" t="str">
        <f t="shared" si="17"/>
        <v/>
      </c>
      <c r="AH37" s="45" t="str">
        <f t="shared" si="18"/>
        <v/>
      </c>
      <c r="AI37" s="45" t="str">
        <f t="shared" si="18"/>
        <v/>
      </c>
      <c r="AJ37" s="66" t="str">
        <f t="shared" si="7"/>
        <v/>
      </c>
      <c r="AK37" s="45">
        <f t="shared" si="8"/>
        <v>0</v>
      </c>
      <c r="AO37" s="121">
        <f t="shared" si="9"/>
        <v>0</v>
      </c>
      <c r="AP37" s="122">
        <f t="shared" si="10"/>
        <v>0</v>
      </c>
      <c r="AQ37" s="119" t="str">
        <f t="shared" si="14"/>
        <v/>
      </c>
      <c r="AR37" s="119">
        <f t="shared" si="11"/>
        <v>0</v>
      </c>
      <c r="AS37" s="123">
        <f t="shared" si="12"/>
        <v>0</v>
      </c>
      <c r="BL37" s="10"/>
      <c r="BM37" s="10"/>
      <c r="BN37" s="10"/>
      <c r="BO37" s="10"/>
      <c r="BP37" s="10"/>
      <c r="BQ37" s="10"/>
    </row>
    <row r="38" spans="1:69" ht="18" customHeight="1" x14ac:dyDescent="0.4">
      <c r="B38" s="105">
        <f t="shared" si="15"/>
        <v>105</v>
      </c>
      <c r="C38" s="247"/>
      <c r="D38" s="248"/>
      <c r="E38" s="248"/>
      <c r="F38" s="248"/>
      <c r="G38" s="249"/>
      <c r="H38" s="214"/>
      <c r="I38" s="215"/>
      <c r="J38" s="212"/>
      <c r="K38" s="213"/>
      <c r="L38" s="212"/>
      <c r="M38" s="213"/>
      <c r="N38" s="63" t="str">
        <f t="shared" si="0"/>
        <v/>
      </c>
      <c r="O38" s="64"/>
      <c r="P38" s="65"/>
      <c r="Q38" s="106" t="s">
        <v>117</v>
      </c>
      <c r="R38" s="64"/>
      <c r="S38" s="65"/>
      <c r="T38" s="255" t="str">
        <f t="shared" si="16"/>
        <v/>
      </c>
      <c r="U38" s="256"/>
      <c r="V38" s="257"/>
      <c r="W38" s="48" t="s">
        <v>99</v>
      </c>
      <c r="X38" s="138" t="str">
        <f t="shared" si="13"/>
        <v/>
      </c>
      <c r="Y38" s="59" t="s">
        <v>98</v>
      </c>
      <c r="Z38" s="133"/>
      <c r="AA38" s="19"/>
      <c r="AB38" s="42" t="str">
        <f t="shared" si="1"/>
        <v/>
      </c>
      <c r="AC38" s="43" t="str">
        <f t="shared" si="2"/>
        <v/>
      </c>
      <c r="AD38" s="44" t="str">
        <f t="shared" si="3"/>
        <v/>
      </c>
      <c r="AE38" s="44" t="str">
        <f t="shared" si="4"/>
        <v/>
      </c>
      <c r="AF38" s="45" t="str">
        <f t="shared" si="17"/>
        <v/>
      </c>
      <c r="AG38" s="45" t="str">
        <f t="shared" si="17"/>
        <v/>
      </c>
      <c r="AH38" s="45" t="str">
        <f t="shared" si="18"/>
        <v/>
      </c>
      <c r="AI38" s="45" t="str">
        <f t="shared" si="18"/>
        <v/>
      </c>
      <c r="AJ38" s="66" t="str">
        <f t="shared" si="7"/>
        <v/>
      </c>
      <c r="AK38" s="45">
        <f t="shared" si="8"/>
        <v>0</v>
      </c>
      <c r="AO38" s="121">
        <f t="shared" si="9"/>
        <v>0</v>
      </c>
      <c r="AP38" s="122">
        <f t="shared" si="10"/>
        <v>0</v>
      </c>
      <c r="AQ38" s="119" t="str">
        <f t="shared" si="14"/>
        <v/>
      </c>
      <c r="AR38" s="119">
        <f t="shared" si="11"/>
        <v>0</v>
      </c>
      <c r="AS38" s="123">
        <f t="shared" si="12"/>
        <v>0</v>
      </c>
      <c r="BL38" s="10"/>
      <c r="BM38" s="10"/>
      <c r="BN38" s="10"/>
      <c r="BO38" s="10"/>
      <c r="BP38" s="10"/>
      <c r="BQ38" s="10"/>
    </row>
    <row r="39" spans="1:69" ht="18" customHeight="1" x14ac:dyDescent="0.4">
      <c r="B39" s="105">
        <f t="shared" si="15"/>
        <v>106</v>
      </c>
      <c r="C39" s="247"/>
      <c r="D39" s="248"/>
      <c r="E39" s="248"/>
      <c r="F39" s="248"/>
      <c r="G39" s="249"/>
      <c r="H39" s="214"/>
      <c r="I39" s="215"/>
      <c r="J39" s="212"/>
      <c r="K39" s="213"/>
      <c r="L39" s="212"/>
      <c r="M39" s="213"/>
      <c r="N39" s="63" t="str">
        <f t="shared" si="0"/>
        <v/>
      </c>
      <c r="O39" s="64"/>
      <c r="P39" s="65"/>
      <c r="Q39" s="106" t="s">
        <v>117</v>
      </c>
      <c r="R39" s="64"/>
      <c r="S39" s="65"/>
      <c r="T39" s="255" t="str">
        <f t="shared" si="16"/>
        <v/>
      </c>
      <c r="U39" s="256"/>
      <c r="V39" s="257"/>
      <c r="W39" s="48" t="s">
        <v>99</v>
      </c>
      <c r="X39" s="138" t="str">
        <f t="shared" si="13"/>
        <v/>
      </c>
      <c r="Y39" s="59" t="s">
        <v>98</v>
      </c>
      <c r="Z39" s="133"/>
      <c r="AA39" s="19"/>
      <c r="AB39" s="42" t="str">
        <f t="shared" si="1"/>
        <v/>
      </c>
      <c r="AC39" s="43" t="str">
        <f t="shared" si="2"/>
        <v/>
      </c>
      <c r="AD39" s="44" t="str">
        <f t="shared" si="3"/>
        <v/>
      </c>
      <c r="AE39" s="44" t="str">
        <f t="shared" si="4"/>
        <v/>
      </c>
      <c r="AF39" s="45" t="str">
        <f t="shared" si="17"/>
        <v/>
      </c>
      <c r="AG39" s="45" t="str">
        <f t="shared" si="17"/>
        <v/>
      </c>
      <c r="AH39" s="45" t="str">
        <f t="shared" si="18"/>
        <v/>
      </c>
      <c r="AI39" s="45" t="str">
        <f t="shared" si="18"/>
        <v/>
      </c>
      <c r="AJ39" s="66" t="str">
        <f t="shared" si="7"/>
        <v/>
      </c>
      <c r="AK39" s="45">
        <f t="shared" si="8"/>
        <v>0</v>
      </c>
      <c r="AO39" s="121">
        <f t="shared" si="9"/>
        <v>0</v>
      </c>
      <c r="AP39" s="122">
        <f t="shared" si="10"/>
        <v>0</v>
      </c>
      <c r="AQ39" s="119" t="str">
        <f t="shared" si="14"/>
        <v/>
      </c>
      <c r="AR39" s="119">
        <f t="shared" si="11"/>
        <v>0</v>
      </c>
      <c r="AS39" s="123">
        <f t="shared" si="12"/>
        <v>0</v>
      </c>
      <c r="BL39" s="10"/>
      <c r="BM39" s="10"/>
      <c r="BN39" s="10"/>
      <c r="BO39" s="10"/>
      <c r="BP39" s="10"/>
      <c r="BQ39" s="10"/>
    </row>
    <row r="40" spans="1:69" ht="18" customHeight="1" x14ac:dyDescent="0.4">
      <c r="B40" s="105">
        <f t="shared" si="15"/>
        <v>107</v>
      </c>
      <c r="C40" s="247"/>
      <c r="D40" s="248"/>
      <c r="E40" s="248"/>
      <c r="F40" s="248"/>
      <c r="G40" s="249"/>
      <c r="H40" s="214"/>
      <c r="I40" s="215"/>
      <c r="J40" s="212"/>
      <c r="K40" s="213"/>
      <c r="L40" s="212"/>
      <c r="M40" s="213"/>
      <c r="N40" s="63" t="str">
        <f t="shared" si="0"/>
        <v/>
      </c>
      <c r="O40" s="64"/>
      <c r="P40" s="65"/>
      <c r="Q40" s="106" t="s">
        <v>117</v>
      </c>
      <c r="R40" s="64"/>
      <c r="S40" s="65"/>
      <c r="T40" s="255" t="str">
        <f t="shared" si="16"/>
        <v/>
      </c>
      <c r="U40" s="256"/>
      <c r="V40" s="257"/>
      <c r="W40" s="48" t="s">
        <v>99</v>
      </c>
      <c r="X40" s="138" t="str">
        <f t="shared" si="13"/>
        <v/>
      </c>
      <c r="Y40" s="59" t="s">
        <v>98</v>
      </c>
      <c r="Z40" s="133"/>
      <c r="AA40" s="19"/>
      <c r="AB40" s="42" t="str">
        <f t="shared" si="1"/>
        <v/>
      </c>
      <c r="AC40" s="43" t="str">
        <f t="shared" si="2"/>
        <v/>
      </c>
      <c r="AD40" s="44" t="str">
        <f t="shared" si="3"/>
        <v/>
      </c>
      <c r="AE40" s="44" t="str">
        <f t="shared" si="4"/>
        <v/>
      </c>
      <c r="AF40" s="45" t="str">
        <f t="shared" si="17"/>
        <v/>
      </c>
      <c r="AG40" s="45" t="str">
        <f t="shared" si="17"/>
        <v/>
      </c>
      <c r="AH40" s="45" t="str">
        <f t="shared" si="18"/>
        <v/>
      </c>
      <c r="AI40" s="45" t="str">
        <f t="shared" si="18"/>
        <v/>
      </c>
      <c r="AJ40" s="66" t="str">
        <f t="shared" si="7"/>
        <v/>
      </c>
      <c r="AK40" s="45">
        <f t="shared" si="8"/>
        <v>0</v>
      </c>
      <c r="AO40" s="121">
        <f t="shared" si="9"/>
        <v>0</v>
      </c>
      <c r="AP40" s="122">
        <f t="shared" si="10"/>
        <v>0</v>
      </c>
      <c r="AQ40" s="119" t="str">
        <f t="shared" si="14"/>
        <v/>
      </c>
      <c r="AR40" s="119">
        <f t="shared" si="11"/>
        <v>0</v>
      </c>
      <c r="AS40" s="123">
        <f t="shared" si="12"/>
        <v>0</v>
      </c>
      <c r="BL40" s="10"/>
      <c r="BM40" s="10"/>
      <c r="BN40" s="10"/>
      <c r="BO40" s="10"/>
      <c r="BP40" s="10"/>
      <c r="BQ40" s="10"/>
    </row>
    <row r="41" spans="1:69" ht="18" customHeight="1" x14ac:dyDescent="0.4">
      <c r="B41" s="105">
        <f t="shared" si="15"/>
        <v>108</v>
      </c>
      <c r="C41" s="247"/>
      <c r="D41" s="248"/>
      <c r="E41" s="248"/>
      <c r="F41" s="248"/>
      <c r="G41" s="249"/>
      <c r="H41" s="214"/>
      <c r="I41" s="215"/>
      <c r="J41" s="212"/>
      <c r="K41" s="213"/>
      <c r="L41" s="212"/>
      <c r="M41" s="213"/>
      <c r="N41" s="63" t="str">
        <f t="shared" si="0"/>
        <v/>
      </c>
      <c r="O41" s="64"/>
      <c r="P41" s="65"/>
      <c r="Q41" s="106" t="s">
        <v>117</v>
      </c>
      <c r="R41" s="64"/>
      <c r="S41" s="65"/>
      <c r="T41" s="255" t="str">
        <f t="shared" si="16"/>
        <v/>
      </c>
      <c r="U41" s="256"/>
      <c r="V41" s="257"/>
      <c r="W41" s="48" t="s">
        <v>99</v>
      </c>
      <c r="X41" s="138" t="str">
        <f t="shared" si="13"/>
        <v/>
      </c>
      <c r="Y41" s="59" t="s">
        <v>98</v>
      </c>
      <c r="Z41" s="133"/>
      <c r="AA41" s="19"/>
      <c r="AB41" s="42" t="str">
        <f t="shared" si="1"/>
        <v/>
      </c>
      <c r="AC41" s="43" t="str">
        <f t="shared" si="2"/>
        <v/>
      </c>
      <c r="AD41" s="44" t="str">
        <f t="shared" si="3"/>
        <v/>
      </c>
      <c r="AE41" s="44" t="str">
        <f t="shared" si="4"/>
        <v/>
      </c>
      <c r="AF41" s="45" t="str">
        <f t="shared" si="17"/>
        <v/>
      </c>
      <c r="AG41" s="45" t="str">
        <f t="shared" si="17"/>
        <v/>
      </c>
      <c r="AH41" s="45" t="str">
        <f t="shared" si="18"/>
        <v/>
      </c>
      <c r="AI41" s="45" t="str">
        <f t="shared" si="18"/>
        <v/>
      </c>
      <c r="AJ41" s="66" t="str">
        <f t="shared" si="7"/>
        <v/>
      </c>
      <c r="AK41" s="45">
        <f t="shared" si="8"/>
        <v>0</v>
      </c>
      <c r="AO41" s="121">
        <f t="shared" si="9"/>
        <v>0</v>
      </c>
      <c r="AP41" s="122">
        <f t="shared" si="10"/>
        <v>0</v>
      </c>
      <c r="AQ41" s="119" t="str">
        <f t="shared" si="14"/>
        <v/>
      </c>
      <c r="AR41" s="119">
        <f t="shared" si="11"/>
        <v>0</v>
      </c>
      <c r="AS41" s="123">
        <f t="shared" si="12"/>
        <v>0</v>
      </c>
      <c r="BL41" s="10"/>
      <c r="BM41" s="10"/>
      <c r="BN41" s="10"/>
      <c r="BO41" s="10"/>
      <c r="BP41" s="10"/>
      <c r="BQ41" s="10"/>
    </row>
    <row r="42" spans="1:69" ht="18" customHeight="1" x14ac:dyDescent="0.4">
      <c r="B42" s="105">
        <f t="shared" si="15"/>
        <v>109</v>
      </c>
      <c r="C42" s="247"/>
      <c r="D42" s="248"/>
      <c r="E42" s="248"/>
      <c r="F42" s="248"/>
      <c r="G42" s="249"/>
      <c r="H42" s="214"/>
      <c r="I42" s="215"/>
      <c r="J42" s="212"/>
      <c r="K42" s="213"/>
      <c r="L42" s="212"/>
      <c r="M42" s="213"/>
      <c r="N42" s="63" t="str">
        <f t="shared" si="0"/>
        <v/>
      </c>
      <c r="O42" s="64"/>
      <c r="P42" s="65"/>
      <c r="Q42" s="106" t="s">
        <v>117</v>
      </c>
      <c r="R42" s="64"/>
      <c r="S42" s="65"/>
      <c r="T42" s="255" t="str">
        <f t="shared" si="16"/>
        <v/>
      </c>
      <c r="U42" s="256"/>
      <c r="V42" s="257"/>
      <c r="W42" s="48" t="s">
        <v>99</v>
      </c>
      <c r="X42" s="138" t="str">
        <f t="shared" si="13"/>
        <v/>
      </c>
      <c r="Y42" s="59" t="s">
        <v>98</v>
      </c>
      <c r="Z42" s="133"/>
      <c r="AA42" s="19"/>
      <c r="AB42" s="42" t="str">
        <f t="shared" si="1"/>
        <v/>
      </c>
      <c r="AC42" s="43" t="str">
        <f t="shared" si="2"/>
        <v/>
      </c>
      <c r="AD42" s="44" t="str">
        <f t="shared" si="3"/>
        <v/>
      </c>
      <c r="AE42" s="44" t="str">
        <f t="shared" si="4"/>
        <v/>
      </c>
      <c r="AF42" s="45" t="str">
        <f t="shared" ref="AF42:AG44" si="19">IF(O42="","",O42)</f>
        <v/>
      </c>
      <c r="AG42" s="45" t="str">
        <f t="shared" si="19"/>
        <v/>
      </c>
      <c r="AH42" s="45" t="str">
        <f t="shared" ref="AH42:AI44" si="20">IF(R42="","",R42)</f>
        <v/>
      </c>
      <c r="AI42" s="45" t="str">
        <f t="shared" si="20"/>
        <v/>
      </c>
      <c r="AJ42" s="66" t="str">
        <f t="shared" si="7"/>
        <v/>
      </c>
      <c r="AK42" s="45">
        <f t="shared" si="8"/>
        <v>0</v>
      </c>
      <c r="AO42" s="121">
        <f t="shared" si="9"/>
        <v>0</v>
      </c>
      <c r="AP42" s="122">
        <f t="shared" si="10"/>
        <v>0</v>
      </c>
      <c r="AQ42" s="119" t="str">
        <f t="shared" si="14"/>
        <v/>
      </c>
      <c r="AR42" s="119">
        <f t="shared" si="11"/>
        <v>0</v>
      </c>
      <c r="AS42" s="123">
        <f t="shared" si="12"/>
        <v>0</v>
      </c>
      <c r="BL42" s="10"/>
      <c r="BM42" s="10"/>
      <c r="BN42" s="10"/>
      <c r="BO42" s="10"/>
      <c r="BP42" s="10"/>
      <c r="BQ42" s="10"/>
    </row>
    <row r="43" spans="1:69" ht="18" customHeight="1" x14ac:dyDescent="0.4">
      <c r="B43" s="105">
        <f t="shared" si="15"/>
        <v>110</v>
      </c>
      <c r="C43" s="247"/>
      <c r="D43" s="248"/>
      <c r="E43" s="248"/>
      <c r="F43" s="248"/>
      <c r="G43" s="249"/>
      <c r="H43" s="214"/>
      <c r="I43" s="215"/>
      <c r="J43" s="212"/>
      <c r="K43" s="213"/>
      <c r="L43" s="212"/>
      <c r="M43" s="213"/>
      <c r="N43" s="63" t="str">
        <f t="shared" si="0"/>
        <v/>
      </c>
      <c r="O43" s="64"/>
      <c r="P43" s="65"/>
      <c r="Q43" s="106" t="s">
        <v>117</v>
      </c>
      <c r="R43" s="64"/>
      <c r="S43" s="65"/>
      <c r="T43" s="255" t="str">
        <f t="shared" si="16"/>
        <v/>
      </c>
      <c r="U43" s="256"/>
      <c r="V43" s="257"/>
      <c r="W43" s="48" t="s">
        <v>99</v>
      </c>
      <c r="X43" s="138" t="str">
        <f t="shared" si="13"/>
        <v/>
      </c>
      <c r="Y43" s="59" t="s">
        <v>98</v>
      </c>
      <c r="Z43" s="133"/>
      <c r="AA43" s="19"/>
      <c r="AB43" s="42" t="str">
        <f t="shared" si="1"/>
        <v/>
      </c>
      <c r="AC43" s="43" t="str">
        <f t="shared" si="2"/>
        <v/>
      </c>
      <c r="AD43" s="44" t="str">
        <f t="shared" si="3"/>
        <v/>
      </c>
      <c r="AE43" s="44" t="str">
        <f t="shared" si="4"/>
        <v/>
      </c>
      <c r="AF43" s="45" t="str">
        <f t="shared" si="19"/>
        <v/>
      </c>
      <c r="AG43" s="45" t="str">
        <f t="shared" si="19"/>
        <v/>
      </c>
      <c r="AH43" s="45" t="str">
        <f t="shared" si="20"/>
        <v/>
      </c>
      <c r="AI43" s="45" t="str">
        <f t="shared" si="20"/>
        <v/>
      </c>
      <c r="AJ43" s="66" t="str">
        <f t="shared" si="7"/>
        <v/>
      </c>
      <c r="AK43" s="45">
        <f t="shared" si="8"/>
        <v>0</v>
      </c>
      <c r="AO43" s="121">
        <f t="shared" si="9"/>
        <v>0</v>
      </c>
      <c r="AP43" s="122">
        <f t="shared" si="10"/>
        <v>0</v>
      </c>
      <c r="AQ43" s="119" t="str">
        <f t="shared" si="14"/>
        <v/>
      </c>
      <c r="AR43" s="119">
        <f t="shared" si="11"/>
        <v>0</v>
      </c>
      <c r="AS43" s="123">
        <f t="shared" si="12"/>
        <v>0</v>
      </c>
      <c r="BL43" s="10"/>
      <c r="BM43" s="10"/>
      <c r="BN43" s="10"/>
      <c r="BO43" s="10"/>
      <c r="BP43" s="10"/>
      <c r="BQ43" s="10"/>
    </row>
    <row r="44" spans="1:69" ht="18" customHeight="1" x14ac:dyDescent="0.4">
      <c r="B44" s="105">
        <f t="shared" si="15"/>
        <v>111</v>
      </c>
      <c r="C44" s="247"/>
      <c r="D44" s="248"/>
      <c r="E44" s="248"/>
      <c r="F44" s="248"/>
      <c r="G44" s="249"/>
      <c r="H44" s="214"/>
      <c r="I44" s="215"/>
      <c r="J44" s="212"/>
      <c r="K44" s="213"/>
      <c r="L44" s="212"/>
      <c r="M44" s="213"/>
      <c r="N44" s="63" t="str">
        <f t="shared" si="0"/>
        <v/>
      </c>
      <c r="O44" s="64"/>
      <c r="P44" s="65"/>
      <c r="Q44" s="106" t="s">
        <v>117</v>
      </c>
      <c r="R44" s="64"/>
      <c r="S44" s="65"/>
      <c r="T44" s="255" t="str">
        <f t="shared" si="16"/>
        <v/>
      </c>
      <c r="U44" s="256"/>
      <c r="V44" s="257"/>
      <c r="W44" s="48" t="s">
        <v>99</v>
      </c>
      <c r="X44" s="138" t="str">
        <f t="shared" si="13"/>
        <v/>
      </c>
      <c r="Y44" s="59" t="s">
        <v>98</v>
      </c>
      <c r="Z44" s="133"/>
      <c r="AA44" s="19"/>
      <c r="AB44" s="42" t="str">
        <f t="shared" si="1"/>
        <v/>
      </c>
      <c r="AC44" s="43" t="str">
        <f t="shared" si="2"/>
        <v/>
      </c>
      <c r="AD44" s="44" t="str">
        <f t="shared" si="3"/>
        <v/>
      </c>
      <c r="AE44" s="44" t="str">
        <f t="shared" si="4"/>
        <v/>
      </c>
      <c r="AF44" s="45" t="str">
        <f t="shared" si="19"/>
        <v/>
      </c>
      <c r="AG44" s="45" t="str">
        <f t="shared" si="19"/>
        <v/>
      </c>
      <c r="AH44" s="45" t="str">
        <f t="shared" si="20"/>
        <v/>
      </c>
      <c r="AI44" s="45" t="str">
        <f t="shared" si="20"/>
        <v/>
      </c>
      <c r="AJ44" s="66" t="str">
        <f t="shared" si="7"/>
        <v/>
      </c>
      <c r="AK44" s="45">
        <f t="shared" si="8"/>
        <v>0</v>
      </c>
      <c r="AO44" s="124">
        <f t="shared" si="9"/>
        <v>0</v>
      </c>
      <c r="AP44" s="125">
        <f t="shared" si="10"/>
        <v>0</v>
      </c>
      <c r="AQ44" s="129" t="str">
        <f t="shared" si="14"/>
        <v/>
      </c>
      <c r="AR44" s="129">
        <f t="shared" si="11"/>
        <v>0</v>
      </c>
      <c r="AS44" s="126">
        <f t="shared" si="12"/>
        <v>0</v>
      </c>
      <c r="BL44" s="10"/>
      <c r="BM44" s="10"/>
      <c r="BN44" s="10"/>
      <c r="BO44" s="10"/>
      <c r="BP44" s="10"/>
      <c r="BQ44" s="10"/>
    </row>
    <row r="45" spans="1:69" ht="24" customHeight="1" x14ac:dyDescent="0.4">
      <c r="A45" s="7" t="s">
        <v>97</v>
      </c>
      <c r="B45" s="134"/>
      <c r="C45" s="135"/>
      <c r="D45" s="136"/>
      <c r="E45" s="136"/>
      <c r="F45" s="136"/>
      <c r="G45" s="136"/>
      <c r="H45" s="136"/>
      <c r="I45" s="136"/>
      <c r="J45" s="136"/>
      <c r="K45" s="136"/>
      <c r="L45" s="136"/>
      <c r="M45" s="136"/>
      <c r="N45" s="136"/>
      <c r="O45" s="136"/>
      <c r="P45" s="136"/>
      <c r="Q45" s="136"/>
      <c r="R45" s="136"/>
      <c r="S45" s="136"/>
      <c r="T45" s="136"/>
      <c r="U45" s="136"/>
      <c r="V45" s="136"/>
      <c r="W45" s="136"/>
      <c r="X45" s="136"/>
      <c r="Y45" s="136"/>
      <c r="Z45" s="137"/>
      <c r="AI45" s="4"/>
    </row>
    <row r="46" spans="1:69" s="39" customFormat="1" ht="11.25" x14ac:dyDescent="0.4">
      <c r="A46" s="38"/>
      <c r="AB46" s="2"/>
      <c r="AC46" s="2"/>
      <c r="AD46" s="2"/>
      <c r="AE46" s="20"/>
      <c r="AF46" s="20"/>
      <c r="AG46" s="4"/>
      <c r="AH46" s="4"/>
      <c r="AI46" s="4"/>
      <c r="AJ46" s="5"/>
      <c r="AK46" s="5"/>
      <c r="AL46" s="5"/>
      <c r="AM46" s="5"/>
      <c r="AN46" s="5"/>
      <c r="AO46" s="127"/>
      <c r="AP46" s="127"/>
      <c r="AQ46" s="127"/>
      <c r="AR46" s="127"/>
      <c r="AS46" s="127"/>
      <c r="AT46" s="127"/>
      <c r="AU46" s="127"/>
      <c r="AV46" s="127"/>
      <c r="AW46" s="127"/>
      <c r="AX46" s="6"/>
      <c r="AY46" s="6"/>
      <c r="AZ46" s="6"/>
      <c r="BA46" s="6"/>
      <c r="BB46" s="6"/>
      <c r="BC46" s="6"/>
      <c r="BD46" s="6"/>
      <c r="BE46" s="6"/>
      <c r="BF46" s="6"/>
      <c r="BG46" s="6"/>
      <c r="BH46" s="6"/>
      <c r="BI46" s="6"/>
      <c r="BJ46" s="6"/>
      <c r="BK46" s="6"/>
      <c r="BL46" s="6"/>
      <c r="BM46" s="6"/>
      <c r="BN46" s="6"/>
      <c r="BO46" s="6"/>
      <c r="BP46" s="6"/>
      <c r="BQ46" s="6"/>
    </row>
    <row r="47" spans="1:69" s="39" customFormat="1" ht="11.25" x14ac:dyDescent="0.4">
      <c r="A47" s="38"/>
      <c r="AB47" s="2"/>
      <c r="AC47" s="2"/>
      <c r="AD47" s="2"/>
      <c r="AE47" s="20"/>
      <c r="AF47" s="20"/>
      <c r="AG47" s="4"/>
      <c r="AH47" s="4"/>
      <c r="AI47" s="4"/>
      <c r="AJ47" s="4"/>
      <c r="AK47" s="4"/>
      <c r="AL47" s="4"/>
      <c r="AM47" s="4"/>
      <c r="AN47" s="5"/>
      <c r="AO47" s="127"/>
      <c r="AP47" s="127"/>
      <c r="AQ47" s="127"/>
      <c r="AR47" s="127"/>
      <c r="AS47" s="127"/>
      <c r="AT47" s="140">
        <v>11</v>
      </c>
      <c r="AU47" s="141" t="s">
        <v>24</v>
      </c>
      <c r="AV47" s="142">
        <v>510</v>
      </c>
      <c r="AW47" s="143">
        <v>720</v>
      </c>
      <c r="AX47" s="6"/>
      <c r="AY47" s="6"/>
      <c r="AZ47" s="6"/>
      <c r="BA47" s="6"/>
      <c r="BB47" s="6"/>
      <c r="BC47" s="6"/>
      <c r="BD47" s="6"/>
      <c r="BE47" s="6"/>
      <c r="BF47" s="6"/>
      <c r="BG47" s="6"/>
      <c r="BH47" s="6"/>
      <c r="BI47" s="6"/>
      <c r="BJ47" s="6"/>
      <c r="BK47" s="6"/>
      <c r="BL47" s="6"/>
      <c r="BM47" s="6"/>
      <c r="BN47" s="6"/>
      <c r="BO47" s="6"/>
      <c r="BP47" s="6"/>
      <c r="BQ47" s="6"/>
    </row>
    <row r="48" spans="1:69" s="39" customFormat="1" ht="11.25" x14ac:dyDescent="0.4">
      <c r="A48" s="38"/>
      <c r="AB48" s="2"/>
      <c r="AC48" s="2"/>
      <c r="AD48" s="2"/>
      <c r="AE48" s="20"/>
      <c r="AF48" s="20"/>
      <c r="AG48" s="4"/>
      <c r="AH48" s="4"/>
      <c r="AI48" s="4"/>
      <c r="AJ48" s="4"/>
      <c r="AK48" s="4"/>
      <c r="AL48" s="4"/>
      <c r="AM48" s="4"/>
      <c r="AN48" s="5"/>
      <c r="AO48" s="127"/>
      <c r="AP48" s="127"/>
      <c r="AQ48" s="127"/>
      <c r="AR48" s="127"/>
      <c r="AS48" s="127"/>
      <c r="AT48" s="144">
        <v>12</v>
      </c>
      <c r="AU48" s="145" t="s">
        <v>26</v>
      </c>
      <c r="AV48" s="120">
        <v>510</v>
      </c>
      <c r="AW48" s="146">
        <v>1020</v>
      </c>
      <c r="AX48" s="6"/>
      <c r="AY48" s="6"/>
      <c r="AZ48" s="6"/>
      <c r="BA48" s="6"/>
      <c r="BB48" s="6"/>
      <c r="BC48" s="6"/>
      <c r="BD48" s="6"/>
      <c r="BE48" s="6"/>
      <c r="BF48" s="6"/>
      <c r="BG48" s="6"/>
      <c r="BH48" s="6"/>
      <c r="BI48" s="6"/>
      <c r="BJ48" s="6"/>
      <c r="BK48" s="6"/>
      <c r="BL48" s="6"/>
      <c r="BM48" s="6"/>
      <c r="BN48" s="6"/>
      <c r="BO48" s="6"/>
      <c r="BP48" s="6"/>
      <c r="BQ48" s="6"/>
    </row>
    <row r="49" spans="1:69" s="39" customFormat="1" ht="11.25" x14ac:dyDescent="0.4">
      <c r="A49" s="38"/>
      <c r="AB49" s="2"/>
      <c r="AC49" s="2"/>
      <c r="AD49" s="2"/>
      <c r="AE49" s="20"/>
      <c r="AF49" s="20"/>
      <c r="AG49" s="4"/>
      <c r="AH49" s="4"/>
      <c r="AI49" s="4"/>
      <c r="AJ49" s="4"/>
      <c r="AK49" s="4"/>
      <c r="AL49" s="4"/>
      <c r="AM49" s="4"/>
      <c r="AN49" s="5"/>
      <c r="AO49" s="127"/>
      <c r="AP49" s="127"/>
      <c r="AQ49" s="127"/>
      <c r="AR49" s="127"/>
      <c r="AS49" s="127"/>
      <c r="AT49" s="144">
        <v>13</v>
      </c>
      <c r="AU49" s="145" t="s">
        <v>23</v>
      </c>
      <c r="AV49" s="120">
        <v>510</v>
      </c>
      <c r="AW49" s="146">
        <v>1320</v>
      </c>
      <c r="AX49" s="6"/>
      <c r="AY49" s="6"/>
      <c r="AZ49" s="6"/>
      <c r="BA49" s="6"/>
      <c r="BB49" s="6"/>
      <c r="BC49" s="6"/>
      <c r="BD49" s="6"/>
      <c r="BE49" s="6"/>
      <c r="BF49" s="6"/>
      <c r="BG49" s="6"/>
      <c r="BH49" s="6"/>
      <c r="BI49" s="6"/>
      <c r="BJ49" s="6"/>
      <c r="BK49" s="6"/>
      <c r="BL49" s="6"/>
      <c r="BM49" s="6"/>
      <c r="BN49" s="6"/>
      <c r="BO49" s="6"/>
      <c r="BP49" s="6"/>
      <c r="BQ49" s="6"/>
    </row>
    <row r="50" spans="1:69" s="39" customFormat="1" ht="11.25" x14ac:dyDescent="0.4">
      <c r="A50" s="38"/>
      <c r="AB50" s="2"/>
      <c r="AC50" s="2"/>
      <c r="AD50" s="2"/>
      <c r="AE50" s="20"/>
      <c r="AF50" s="20"/>
      <c r="AG50" s="4"/>
      <c r="AH50" s="4"/>
      <c r="AI50" s="4"/>
      <c r="AJ50" s="4"/>
      <c r="AK50" s="4"/>
      <c r="AL50" s="4"/>
      <c r="AM50" s="4"/>
      <c r="AN50" s="5"/>
      <c r="AO50" s="127"/>
      <c r="AP50" s="127"/>
      <c r="AQ50" s="127"/>
      <c r="AR50" s="127"/>
      <c r="AS50" s="127"/>
      <c r="AT50" s="144">
        <v>22</v>
      </c>
      <c r="AU50" s="145" t="s">
        <v>25</v>
      </c>
      <c r="AV50" s="120">
        <v>780</v>
      </c>
      <c r="AW50" s="146">
        <v>1020</v>
      </c>
      <c r="AX50" s="6"/>
      <c r="AY50" s="6"/>
      <c r="AZ50" s="6"/>
      <c r="BA50" s="6"/>
      <c r="BB50" s="6"/>
      <c r="BC50" s="6"/>
      <c r="BD50" s="6"/>
      <c r="BE50" s="6"/>
      <c r="BF50" s="6"/>
      <c r="BG50" s="6"/>
      <c r="BH50" s="6"/>
      <c r="BI50" s="6"/>
      <c r="BJ50" s="6"/>
      <c r="BK50" s="6"/>
      <c r="BL50" s="6"/>
      <c r="BM50" s="6"/>
      <c r="BN50" s="6"/>
      <c r="BO50" s="6"/>
      <c r="BP50" s="6"/>
      <c r="BQ50" s="6"/>
    </row>
    <row r="51" spans="1:69" s="39" customFormat="1" ht="11.25" x14ac:dyDescent="0.4">
      <c r="A51" s="38"/>
      <c r="AB51" s="2"/>
      <c r="AC51" s="2"/>
      <c r="AD51" s="2"/>
      <c r="AE51" s="20"/>
      <c r="AF51" s="20"/>
      <c r="AG51" s="4"/>
      <c r="AH51" s="4"/>
      <c r="AI51" s="4"/>
      <c r="AJ51" s="4"/>
      <c r="AK51" s="4"/>
      <c r="AL51" s="4"/>
      <c r="AM51" s="4"/>
      <c r="AN51" s="5"/>
      <c r="AO51" s="127"/>
      <c r="AP51" s="127"/>
      <c r="AQ51" s="127"/>
      <c r="AR51" s="127"/>
      <c r="AS51" s="127"/>
      <c r="AT51" s="144">
        <v>23</v>
      </c>
      <c r="AU51" s="145" t="s">
        <v>27</v>
      </c>
      <c r="AV51" s="120">
        <v>780</v>
      </c>
      <c r="AW51" s="146">
        <v>1320</v>
      </c>
      <c r="AX51" s="6"/>
      <c r="AY51" s="6"/>
      <c r="AZ51" s="6"/>
      <c r="BA51" s="6"/>
      <c r="BB51" s="6"/>
      <c r="BC51" s="6"/>
      <c r="BD51" s="6"/>
      <c r="BE51" s="6"/>
      <c r="BF51" s="6"/>
      <c r="BG51" s="6"/>
      <c r="BH51" s="6"/>
      <c r="BI51" s="6"/>
      <c r="BJ51" s="6"/>
      <c r="BK51" s="6"/>
      <c r="BL51" s="6"/>
      <c r="BM51" s="6"/>
      <c r="BN51" s="6"/>
      <c r="BO51" s="6"/>
      <c r="BP51" s="6"/>
      <c r="BQ51" s="6"/>
    </row>
    <row r="52" spans="1:69" s="39" customFormat="1" ht="11.25" x14ac:dyDescent="0.4">
      <c r="A52" s="38"/>
      <c r="AB52" s="2"/>
      <c r="AC52" s="2"/>
      <c r="AD52" s="2"/>
      <c r="AE52" s="20"/>
      <c r="AF52" s="20"/>
      <c r="AG52" s="4"/>
      <c r="AH52" s="4"/>
      <c r="AI52" s="4"/>
      <c r="AJ52" s="4"/>
      <c r="AK52" s="4"/>
      <c r="AL52" s="4"/>
      <c r="AM52" s="4"/>
      <c r="AN52" s="5"/>
      <c r="AO52" s="127"/>
      <c r="AP52" s="127"/>
      <c r="AQ52" s="127"/>
      <c r="AR52" s="127"/>
      <c r="AS52" s="127"/>
      <c r="AT52" s="147">
        <v>33</v>
      </c>
      <c r="AU52" s="148" t="s">
        <v>120</v>
      </c>
      <c r="AV52" s="149">
        <v>1080</v>
      </c>
      <c r="AW52" s="150">
        <v>1320</v>
      </c>
      <c r="AX52" s="6"/>
      <c r="AY52" s="6"/>
      <c r="AZ52" s="6"/>
      <c r="BA52" s="6"/>
      <c r="BB52" s="6"/>
      <c r="BC52" s="6"/>
      <c r="BD52" s="6"/>
      <c r="BE52" s="6"/>
      <c r="BF52" s="6"/>
      <c r="BG52" s="6"/>
      <c r="BH52" s="6"/>
      <c r="BI52" s="6"/>
      <c r="BJ52" s="6"/>
      <c r="BK52" s="6"/>
      <c r="BL52" s="6"/>
      <c r="BM52" s="6"/>
      <c r="BN52" s="6"/>
      <c r="BO52" s="6"/>
      <c r="BP52" s="6"/>
      <c r="BQ52" s="6"/>
    </row>
    <row r="53" spans="1:69" s="39" customFormat="1" ht="11.25" x14ac:dyDescent="0.4">
      <c r="A53" s="38"/>
      <c r="AB53" s="2"/>
      <c r="AC53" s="2"/>
      <c r="AD53" s="2"/>
      <c r="AE53" s="20"/>
      <c r="AF53" s="20"/>
      <c r="AG53" s="4"/>
      <c r="AH53" s="4"/>
      <c r="AI53" s="1"/>
      <c r="AJ53" s="1"/>
      <c r="AK53" s="1"/>
      <c r="AL53" s="1"/>
      <c r="AM53" s="1"/>
      <c r="AN53" s="5"/>
      <c r="AO53" s="127"/>
      <c r="AP53" s="127"/>
      <c r="AQ53" s="127"/>
      <c r="AR53" s="127"/>
      <c r="AS53" s="127"/>
      <c r="AT53" s="127"/>
      <c r="AU53" s="127"/>
      <c r="AV53" s="127"/>
      <c r="AW53" s="127"/>
      <c r="AX53" s="6"/>
      <c r="AY53" s="6"/>
      <c r="AZ53" s="6"/>
      <c r="BA53" s="6"/>
      <c r="BB53" s="6"/>
      <c r="BC53" s="6"/>
      <c r="BD53" s="6"/>
      <c r="BE53" s="6"/>
      <c r="BF53" s="6"/>
      <c r="BG53" s="6"/>
      <c r="BH53" s="6"/>
      <c r="BI53" s="6"/>
      <c r="BJ53" s="6"/>
      <c r="BK53" s="6"/>
      <c r="BL53" s="6"/>
      <c r="BM53" s="6"/>
      <c r="BN53" s="6"/>
      <c r="BO53" s="6"/>
      <c r="BP53" s="6"/>
      <c r="BQ53" s="6"/>
    </row>
    <row r="54" spans="1:69" s="39" customFormat="1" ht="11.25" x14ac:dyDescent="0.4">
      <c r="A54" s="38"/>
      <c r="AB54" s="2"/>
      <c r="AC54" s="2"/>
      <c r="AD54" s="2"/>
      <c r="AE54" s="20"/>
      <c r="AF54" s="20"/>
      <c r="AG54" s="4"/>
      <c r="AH54" s="4"/>
      <c r="AI54" s="1"/>
      <c r="AJ54" s="1"/>
      <c r="AK54" s="1"/>
      <c r="AL54" s="1"/>
      <c r="AM54" s="1"/>
      <c r="AN54" s="5"/>
      <c r="AO54" s="127"/>
      <c r="AP54" s="127"/>
      <c r="AQ54" s="127"/>
      <c r="AR54" s="127"/>
      <c r="AS54" s="127"/>
      <c r="AT54" s="127"/>
      <c r="AU54" s="127"/>
      <c r="AV54" s="127"/>
      <c r="AW54" s="127"/>
      <c r="AX54" s="6"/>
      <c r="AY54" s="6"/>
      <c r="AZ54" s="6"/>
      <c r="BA54" s="6"/>
      <c r="BB54" s="6"/>
      <c r="BC54" s="6"/>
      <c r="BD54" s="6"/>
      <c r="BE54" s="6"/>
      <c r="BF54" s="6"/>
      <c r="BG54" s="6"/>
      <c r="BH54" s="6"/>
      <c r="BI54" s="6"/>
      <c r="BJ54" s="6"/>
      <c r="BK54" s="6"/>
      <c r="BL54" s="6"/>
      <c r="BM54" s="6"/>
      <c r="BN54" s="6"/>
      <c r="BO54" s="6"/>
      <c r="BP54" s="6"/>
      <c r="BQ54" s="6"/>
    </row>
    <row r="55" spans="1:69" s="39" customFormat="1" ht="11.25" x14ac:dyDescent="0.4">
      <c r="A55" s="38"/>
      <c r="AB55" s="2"/>
      <c r="AC55" s="2"/>
      <c r="AD55" s="2"/>
      <c r="AE55" s="20"/>
      <c r="AF55" s="20"/>
      <c r="AG55" s="4"/>
      <c r="AH55" s="4"/>
      <c r="AI55" s="1"/>
      <c r="AJ55" s="5"/>
      <c r="AK55" s="5"/>
      <c r="AL55" s="5"/>
      <c r="AM55" s="5"/>
      <c r="AN55" s="5"/>
      <c r="AO55" s="127"/>
      <c r="AP55" s="127"/>
      <c r="AQ55" s="127"/>
      <c r="AR55" s="127"/>
      <c r="AS55" s="127"/>
      <c r="AT55" s="127"/>
      <c r="AU55" s="127"/>
      <c r="AV55" s="127"/>
      <c r="AW55" s="127"/>
      <c r="AX55" s="6"/>
      <c r="AY55" s="6"/>
      <c r="AZ55" s="6"/>
      <c r="BA55" s="6"/>
      <c r="BB55" s="6"/>
      <c r="BC55" s="6"/>
      <c r="BD55" s="6"/>
      <c r="BE55" s="6"/>
      <c r="BF55" s="6"/>
      <c r="BG55" s="6"/>
      <c r="BH55" s="6"/>
      <c r="BI55" s="6"/>
      <c r="BJ55" s="6"/>
      <c r="BK55" s="6"/>
      <c r="BL55" s="6"/>
      <c r="BM55" s="6"/>
      <c r="BN55" s="6"/>
      <c r="BO55" s="6"/>
      <c r="BP55" s="6"/>
      <c r="BQ55" s="6"/>
    </row>
    <row r="56" spans="1:69" s="39" customFormat="1" ht="11.25" x14ac:dyDescent="0.4">
      <c r="A56" s="38"/>
      <c r="AB56" s="2"/>
      <c r="AC56" s="2"/>
      <c r="AD56" s="2"/>
      <c r="AE56" s="20"/>
      <c r="AF56" s="20"/>
      <c r="AG56" s="4"/>
      <c r="AH56" s="4"/>
      <c r="AI56" s="1"/>
      <c r="AJ56" s="5"/>
      <c r="AK56" s="5"/>
      <c r="AL56" s="5"/>
      <c r="AM56" s="5"/>
      <c r="AN56" s="5"/>
      <c r="AO56" s="127"/>
      <c r="AP56" s="127"/>
      <c r="AQ56" s="127"/>
      <c r="AR56" s="127"/>
      <c r="AS56" s="127"/>
      <c r="AT56" s="127"/>
      <c r="AU56" s="127"/>
      <c r="AV56" s="127"/>
      <c r="AW56" s="127"/>
      <c r="AX56" s="6"/>
      <c r="AY56" s="6"/>
      <c r="AZ56" s="6"/>
      <c r="BA56" s="6"/>
      <c r="BB56" s="6"/>
      <c r="BC56" s="6"/>
      <c r="BD56" s="6"/>
      <c r="BE56" s="6"/>
      <c r="BF56" s="6"/>
      <c r="BG56" s="6"/>
      <c r="BH56" s="6"/>
      <c r="BI56" s="6"/>
      <c r="BJ56" s="6"/>
      <c r="BK56" s="6"/>
      <c r="BL56" s="6"/>
      <c r="BM56" s="6"/>
      <c r="BN56" s="6"/>
      <c r="BO56" s="6"/>
      <c r="BP56" s="6"/>
      <c r="BQ56" s="6"/>
    </row>
    <row r="57" spans="1:69" s="39" customFormat="1" ht="11.25" x14ac:dyDescent="0.4">
      <c r="A57" s="38"/>
      <c r="AB57" s="2"/>
      <c r="AC57" s="2"/>
      <c r="AD57" s="2"/>
      <c r="AE57" s="20"/>
      <c r="AF57" s="20"/>
      <c r="AG57" s="4"/>
      <c r="AH57" s="4"/>
      <c r="AI57" s="1"/>
      <c r="AJ57" s="5"/>
      <c r="AK57" s="5"/>
      <c r="AL57" s="5"/>
      <c r="AM57" s="5"/>
      <c r="AN57" s="5"/>
      <c r="AO57" s="127"/>
      <c r="AP57" s="127"/>
      <c r="AQ57" s="127"/>
      <c r="AR57" s="127"/>
      <c r="AS57" s="127"/>
      <c r="AT57" s="127"/>
      <c r="AU57" s="127"/>
      <c r="AV57" s="127"/>
      <c r="AW57" s="127"/>
      <c r="AX57" s="6"/>
      <c r="AY57" s="6"/>
      <c r="AZ57" s="6"/>
      <c r="BA57" s="6"/>
      <c r="BB57" s="6"/>
      <c r="BC57" s="6"/>
      <c r="BD57" s="6"/>
      <c r="BE57" s="6"/>
      <c r="BF57" s="6"/>
      <c r="BG57" s="6"/>
      <c r="BH57" s="6"/>
      <c r="BI57" s="6"/>
      <c r="BJ57" s="6"/>
      <c r="BK57" s="6"/>
      <c r="BL57" s="6"/>
      <c r="BM57" s="6"/>
      <c r="BN57" s="6"/>
      <c r="BO57" s="6"/>
      <c r="BP57" s="6"/>
      <c r="BQ57" s="6"/>
    </row>
    <row r="58" spans="1:69" s="39" customFormat="1" ht="11.25" x14ac:dyDescent="0.4">
      <c r="A58" s="38"/>
      <c r="AB58" s="2"/>
      <c r="AC58" s="2"/>
      <c r="AD58" s="2"/>
      <c r="AE58" s="20"/>
      <c r="AF58" s="20"/>
      <c r="AG58" s="4"/>
      <c r="AH58" s="4"/>
      <c r="AI58" s="1"/>
      <c r="AJ58" s="5"/>
      <c r="AK58" s="5"/>
      <c r="AL58" s="5"/>
      <c r="AM58" s="5"/>
      <c r="AN58" s="5"/>
      <c r="AO58" s="127"/>
      <c r="AP58" s="127"/>
      <c r="AQ58" s="127"/>
      <c r="AR58" s="127"/>
      <c r="AS58" s="127"/>
      <c r="AT58" s="127"/>
      <c r="AU58" s="127"/>
      <c r="AV58" s="127"/>
      <c r="AW58" s="127"/>
      <c r="AX58" s="6"/>
      <c r="AY58" s="6"/>
      <c r="AZ58" s="6"/>
      <c r="BA58" s="6"/>
      <c r="BB58" s="6"/>
      <c r="BC58" s="6"/>
      <c r="BD58" s="6"/>
      <c r="BE58" s="6"/>
      <c r="BF58" s="6"/>
      <c r="BG58" s="6"/>
      <c r="BH58" s="6"/>
      <c r="BI58" s="6"/>
      <c r="BJ58" s="6"/>
      <c r="BK58" s="6"/>
      <c r="BL58" s="6"/>
      <c r="BM58" s="6"/>
      <c r="BN58" s="6"/>
      <c r="BO58" s="6"/>
      <c r="BP58" s="6"/>
      <c r="BQ58" s="6"/>
    </row>
    <row r="59" spans="1:69" s="39" customFormat="1" ht="11.25" x14ac:dyDescent="0.4">
      <c r="A59" s="38"/>
      <c r="AB59" s="2"/>
      <c r="AC59" s="2"/>
      <c r="AD59" s="2"/>
      <c r="AE59" s="20"/>
      <c r="AF59" s="20"/>
      <c r="AG59" s="4"/>
      <c r="AH59" s="4"/>
      <c r="AI59" s="1"/>
      <c r="AJ59" s="5"/>
      <c r="AK59" s="5"/>
      <c r="AL59" s="5"/>
      <c r="AM59" s="5"/>
      <c r="AN59" s="5"/>
      <c r="AO59" s="127"/>
      <c r="AP59" s="127"/>
      <c r="AQ59" s="127"/>
      <c r="AR59" s="127"/>
      <c r="AS59" s="127"/>
      <c r="AT59" s="127"/>
      <c r="AU59" s="127"/>
      <c r="AV59" s="127"/>
      <c r="AW59" s="127"/>
      <c r="AX59" s="6"/>
      <c r="AY59" s="6"/>
      <c r="AZ59" s="6"/>
      <c r="BA59" s="6"/>
      <c r="BB59" s="6"/>
      <c r="BC59" s="6"/>
      <c r="BD59" s="6"/>
      <c r="BE59" s="6"/>
      <c r="BF59" s="6"/>
      <c r="BG59" s="6"/>
      <c r="BH59" s="6"/>
      <c r="BI59" s="6"/>
      <c r="BJ59" s="6"/>
      <c r="BK59" s="6"/>
      <c r="BL59" s="6"/>
      <c r="BM59" s="6"/>
      <c r="BN59" s="6"/>
      <c r="BO59" s="6"/>
      <c r="BP59" s="6"/>
      <c r="BQ59" s="6"/>
    </row>
    <row r="60" spans="1:69" s="39" customFormat="1" ht="11.25" x14ac:dyDescent="0.4">
      <c r="A60" s="38"/>
      <c r="AB60" s="2"/>
      <c r="AC60" s="2"/>
      <c r="AD60" s="2"/>
      <c r="AE60" s="20"/>
      <c r="AF60" s="20"/>
      <c r="AG60" s="4"/>
      <c r="AH60" s="4"/>
      <c r="AI60" s="1"/>
      <c r="AJ60" s="5"/>
      <c r="AK60" s="5"/>
      <c r="AL60" s="5"/>
      <c r="AM60" s="5"/>
      <c r="AN60" s="5"/>
      <c r="AO60" s="127"/>
      <c r="AP60" s="127"/>
      <c r="AQ60" s="127"/>
      <c r="AR60" s="127"/>
      <c r="AS60" s="127"/>
      <c r="AT60" s="127"/>
      <c r="AU60" s="127"/>
      <c r="AV60" s="127"/>
      <c r="AW60" s="127"/>
      <c r="AX60" s="6"/>
      <c r="AY60" s="6"/>
      <c r="AZ60" s="6"/>
      <c r="BA60" s="6"/>
      <c r="BB60" s="6"/>
      <c r="BC60" s="6"/>
      <c r="BD60" s="6"/>
      <c r="BE60" s="6"/>
      <c r="BF60" s="6"/>
      <c r="BG60" s="6"/>
      <c r="BH60" s="6"/>
      <c r="BI60" s="6"/>
      <c r="BJ60" s="6"/>
      <c r="BK60" s="6"/>
      <c r="BL60" s="6"/>
      <c r="BM60" s="6"/>
      <c r="BN60" s="6"/>
      <c r="BO60" s="6"/>
      <c r="BP60" s="6"/>
      <c r="BQ60" s="6"/>
    </row>
    <row r="61" spans="1:69" s="39" customFormat="1" ht="11.25" x14ac:dyDescent="0.4">
      <c r="A61" s="38"/>
      <c r="AB61" s="2"/>
      <c r="AC61" s="2"/>
      <c r="AD61" s="2"/>
      <c r="AE61" s="20"/>
      <c r="AF61" s="20"/>
      <c r="AG61" s="4"/>
      <c r="AH61" s="4"/>
      <c r="AI61" s="1"/>
      <c r="AJ61" s="5"/>
      <c r="AK61" s="5"/>
      <c r="AL61" s="5"/>
      <c r="AM61" s="5"/>
      <c r="AN61" s="5"/>
      <c r="AO61" s="127"/>
      <c r="AP61" s="127"/>
      <c r="AQ61" s="127"/>
      <c r="AR61" s="127"/>
      <c r="AS61" s="127"/>
      <c r="AT61" s="127"/>
      <c r="AU61" s="127"/>
      <c r="AV61" s="127"/>
      <c r="AW61" s="127"/>
      <c r="AX61" s="6"/>
      <c r="AY61" s="6"/>
      <c r="AZ61" s="6"/>
      <c r="BA61" s="6"/>
      <c r="BB61" s="6"/>
      <c r="BC61" s="6"/>
      <c r="BD61" s="6"/>
      <c r="BE61" s="6"/>
      <c r="BF61" s="6"/>
      <c r="BG61" s="6"/>
      <c r="BH61" s="6"/>
      <c r="BI61" s="6"/>
      <c r="BJ61" s="6"/>
      <c r="BK61" s="6"/>
      <c r="BL61" s="6"/>
      <c r="BM61" s="6"/>
      <c r="BN61" s="6"/>
      <c r="BO61" s="6"/>
      <c r="BP61" s="6"/>
      <c r="BQ61" s="6"/>
    </row>
    <row r="62" spans="1:69" s="39" customFormat="1" ht="11.25" x14ac:dyDescent="0.4">
      <c r="A62" s="38"/>
      <c r="AB62" s="2"/>
      <c r="AC62" s="2"/>
      <c r="AD62" s="2"/>
      <c r="AE62" s="20"/>
      <c r="AF62" s="20"/>
      <c r="AG62" s="4"/>
      <c r="AH62" s="4"/>
      <c r="AI62" s="1"/>
      <c r="AJ62" s="5"/>
      <c r="AK62" s="5"/>
      <c r="AL62" s="5"/>
      <c r="AM62" s="5"/>
      <c r="AN62" s="5"/>
      <c r="AO62" s="127"/>
      <c r="AP62" s="127"/>
      <c r="AQ62" s="127"/>
      <c r="AR62" s="127"/>
      <c r="AS62" s="127"/>
      <c r="AT62" s="127"/>
      <c r="AU62" s="127"/>
      <c r="AV62" s="127"/>
      <c r="AW62" s="127"/>
      <c r="AX62" s="6"/>
      <c r="AY62" s="6"/>
      <c r="AZ62" s="6"/>
      <c r="BA62" s="6"/>
      <c r="BB62" s="6"/>
      <c r="BC62" s="6"/>
      <c r="BD62" s="6"/>
      <c r="BE62" s="6"/>
      <c r="BF62" s="6"/>
      <c r="BG62" s="6"/>
      <c r="BH62" s="6"/>
      <c r="BI62" s="6"/>
      <c r="BJ62" s="6"/>
      <c r="BK62" s="6"/>
      <c r="BL62" s="6"/>
      <c r="BM62" s="6"/>
      <c r="BN62" s="6"/>
      <c r="BO62" s="6"/>
      <c r="BP62" s="6"/>
      <c r="BQ62" s="6"/>
    </row>
    <row r="63" spans="1:69" s="39" customFormat="1" ht="11.25" x14ac:dyDescent="0.4">
      <c r="A63" s="38"/>
      <c r="AB63" s="2"/>
      <c r="AC63" s="2"/>
      <c r="AD63" s="2"/>
      <c r="AE63" s="20"/>
      <c r="AF63" s="20"/>
      <c r="AG63" s="4"/>
      <c r="AH63" s="4"/>
      <c r="AI63" s="1"/>
      <c r="AJ63" s="5"/>
      <c r="AK63" s="5"/>
      <c r="AL63" s="5"/>
      <c r="AM63" s="5"/>
      <c r="AN63" s="5"/>
      <c r="AO63" s="127"/>
      <c r="AP63" s="127"/>
      <c r="AQ63" s="127"/>
      <c r="AR63" s="127"/>
      <c r="AS63" s="127"/>
      <c r="AT63" s="127"/>
      <c r="AU63" s="127"/>
      <c r="AV63" s="127"/>
      <c r="AW63" s="127"/>
      <c r="AX63" s="6"/>
      <c r="AY63" s="6"/>
      <c r="AZ63" s="6"/>
      <c r="BA63" s="6"/>
      <c r="BB63" s="6"/>
      <c r="BC63" s="6"/>
      <c r="BD63" s="6"/>
      <c r="BE63" s="6"/>
      <c r="BF63" s="6"/>
      <c r="BG63" s="6"/>
      <c r="BH63" s="6"/>
      <c r="BI63" s="6"/>
      <c r="BJ63" s="6"/>
      <c r="BK63" s="6"/>
      <c r="BL63" s="6"/>
      <c r="BM63" s="6"/>
      <c r="BN63" s="6"/>
      <c r="BO63" s="6"/>
      <c r="BP63" s="6"/>
      <c r="BQ63" s="6"/>
    </row>
    <row r="64" spans="1:69" s="39" customFormat="1" ht="11.25" x14ac:dyDescent="0.4">
      <c r="A64" s="38"/>
      <c r="AB64" s="2"/>
      <c r="AC64" s="2"/>
      <c r="AD64" s="2"/>
      <c r="AE64" s="20"/>
      <c r="AF64" s="20"/>
      <c r="AG64" s="4"/>
      <c r="AH64" s="4"/>
      <c r="AI64" s="1"/>
      <c r="AJ64" s="5"/>
      <c r="AK64" s="5"/>
      <c r="AL64" s="5"/>
      <c r="AM64" s="5"/>
      <c r="AN64" s="5"/>
      <c r="AO64" s="127"/>
      <c r="AP64" s="127"/>
      <c r="AQ64" s="127"/>
      <c r="AR64" s="127"/>
      <c r="AS64" s="127"/>
      <c r="AT64" s="127"/>
      <c r="AU64" s="127"/>
      <c r="AV64" s="127"/>
      <c r="AW64" s="127"/>
      <c r="AX64" s="6"/>
      <c r="AY64" s="6"/>
      <c r="AZ64" s="6"/>
      <c r="BA64" s="6"/>
      <c r="BB64" s="6"/>
      <c r="BC64" s="6"/>
      <c r="BD64" s="6"/>
      <c r="BE64" s="6"/>
      <c r="BF64" s="6"/>
      <c r="BG64" s="6"/>
      <c r="BH64" s="6"/>
      <c r="BI64" s="6"/>
      <c r="BJ64" s="6"/>
      <c r="BK64" s="6"/>
      <c r="BL64" s="6"/>
      <c r="BM64" s="6"/>
      <c r="BN64" s="6"/>
      <c r="BO64" s="6"/>
      <c r="BP64" s="6"/>
      <c r="BQ64" s="6"/>
    </row>
    <row r="65" spans="1:69" s="39" customFormat="1" ht="11.25" x14ac:dyDescent="0.4">
      <c r="A65" s="38"/>
      <c r="AB65" s="2"/>
      <c r="AC65" s="2"/>
      <c r="AD65" s="2"/>
      <c r="AE65" s="20"/>
      <c r="AF65" s="20"/>
      <c r="AG65" s="4"/>
      <c r="AH65" s="4"/>
      <c r="AI65" s="1"/>
      <c r="AJ65" s="5"/>
      <c r="AK65" s="5"/>
      <c r="AL65" s="5"/>
      <c r="AM65" s="5"/>
      <c r="AN65" s="5"/>
      <c r="AO65" s="127"/>
      <c r="AP65" s="127"/>
      <c r="AQ65" s="127"/>
      <c r="AR65" s="127"/>
      <c r="AS65" s="127"/>
      <c r="AT65" s="127"/>
      <c r="AU65" s="127"/>
      <c r="AV65" s="127"/>
      <c r="AW65" s="127"/>
      <c r="AX65" s="6"/>
      <c r="AY65" s="6"/>
      <c r="AZ65" s="6"/>
      <c r="BA65" s="6"/>
      <c r="BB65" s="6"/>
      <c r="BC65" s="6"/>
      <c r="BD65" s="6"/>
      <c r="BE65" s="6"/>
      <c r="BF65" s="6"/>
      <c r="BG65" s="6"/>
      <c r="BH65" s="6"/>
      <c r="BI65" s="6"/>
      <c r="BJ65" s="6"/>
      <c r="BK65" s="6"/>
      <c r="BL65" s="6"/>
      <c r="BM65" s="6"/>
      <c r="BN65" s="6"/>
      <c r="BO65" s="6"/>
      <c r="BP65" s="6"/>
      <c r="BQ65" s="6"/>
    </row>
    <row r="66" spans="1:69" s="39" customFormat="1" ht="11.25" x14ac:dyDescent="0.4">
      <c r="A66" s="38"/>
      <c r="AB66" s="2"/>
      <c r="AC66" s="2"/>
      <c r="AD66" s="2"/>
      <c r="AE66" s="20"/>
      <c r="AF66" s="20"/>
      <c r="AG66" s="4"/>
      <c r="AH66" s="4"/>
      <c r="AI66" s="1"/>
      <c r="AJ66" s="5"/>
      <c r="AK66" s="5"/>
      <c r="AL66" s="5"/>
      <c r="AM66" s="5"/>
      <c r="AN66" s="5"/>
      <c r="AO66" s="127"/>
      <c r="AP66" s="127"/>
      <c r="AQ66" s="127"/>
      <c r="AR66" s="127"/>
      <c r="AS66" s="127"/>
      <c r="AT66" s="127"/>
      <c r="AU66" s="127"/>
      <c r="AV66" s="127"/>
      <c r="AW66" s="127"/>
      <c r="AX66" s="6"/>
      <c r="AY66" s="6"/>
      <c r="AZ66" s="6"/>
      <c r="BA66" s="6"/>
      <c r="BB66" s="6"/>
      <c r="BC66" s="6"/>
      <c r="BD66" s="6"/>
      <c r="BE66" s="6"/>
      <c r="BF66" s="6"/>
      <c r="BG66" s="6"/>
      <c r="BH66" s="6"/>
      <c r="BI66" s="6"/>
      <c r="BJ66" s="6"/>
      <c r="BK66" s="6"/>
      <c r="BL66" s="6"/>
      <c r="BM66" s="6"/>
      <c r="BN66" s="6"/>
      <c r="BO66" s="6"/>
      <c r="BP66" s="6"/>
      <c r="BQ66" s="6"/>
    </row>
    <row r="67" spans="1:69" s="39" customFormat="1" ht="11.25" x14ac:dyDescent="0.4">
      <c r="A67" s="38"/>
      <c r="AB67" s="2"/>
      <c r="AC67" s="2"/>
      <c r="AD67" s="2"/>
      <c r="AE67" s="20"/>
      <c r="AF67" s="20"/>
      <c r="AG67" s="4"/>
      <c r="AH67" s="4"/>
      <c r="AI67" s="1"/>
      <c r="AJ67" s="5"/>
      <c r="AK67" s="5"/>
      <c r="AL67" s="5"/>
      <c r="AM67" s="5"/>
      <c r="AN67" s="5"/>
      <c r="AO67" s="127"/>
      <c r="AP67" s="127"/>
      <c r="AQ67" s="127"/>
      <c r="AR67" s="127"/>
      <c r="AS67" s="127"/>
      <c r="AT67" s="127"/>
      <c r="AU67" s="127"/>
      <c r="AV67" s="127"/>
      <c r="AW67" s="127"/>
      <c r="AX67" s="6"/>
      <c r="AY67" s="6"/>
      <c r="AZ67" s="6"/>
      <c r="BA67" s="6"/>
      <c r="BB67" s="6"/>
      <c r="BC67" s="6"/>
      <c r="BD67" s="6"/>
      <c r="BE67" s="6"/>
      <c r="BF67" s="6"/>
      <c r="BG67" s="6"/>
      <c r="BH67" s="6"/>
      <c r="BI67" s="6"/>
      <c r="BJ67" s="6"/>
      <c r="BK67" s="6"/>
      <c r="BL67" s="6"/>
      <c r="BM67" s="6"/>
      <c r="BN67" s="6"/>
      <c r="BO67" s="6"/>
      <c r="BP67" s="6"/>
      <c r="BQ67" s="6"/>
    </row>
    <row r="68" spans="1:69" s="39" customFormat="1" ht="11.25" x14ac:dyDescent="0.4">
      <c r="A68" s="38"/>
      <c r="AB68" s="2"/>
      <c r="AC68" s="2"/>
      <c r="AD68" s="2"/>
      <c r="AE68" s="20"/>
      <c r="AF68" s="20"/>
      <c r="AG68" s="4"/>
      <c r="AH68" s="4"/>
      <c r="AI68" s="1"/>
      <c r="AJ68" s="5"/>
      <c r="AK68" s="5"/>
      <c r="AL68" s="5"/>
      <c r="AM68" s="5"/>
      <c r="AN68" s="5"/>
      <c r="AO68" s="127"/>
      <c r="AP68" s="127"/>
      <c r="AQ68" s="127"/>
      <c r="AR68" s="127"/>
      <c r="AS68" s="127"/>
      <c r="AT68" s="127"/>
      <c r="AU68" s="127"/>
      <c r="AV68" s="127"/>
      <c r="AW68" s="127"/>
      <c r="AX68" s="6"/>
      <c r="AY68" s="6"/>
      <c r="AZ68" s="6"/>
      <c r="BA68" s="6"/>
      <c r="BB68" s="6"/>
      <c r="BC68" s="6"/>
      <c r="BD68" s="6"/>
      <c r="BE68" s="6"/>
      <c r="BF68" s="6"/>
      <c r="BG68" s="6"/>
      <c r="BH68" s="6"/>
      <c r="BI68" s="6"/>
      <c r="BJ68" s="6"/>
      <c r="BK68" s="6"/>
      <c r="BL68" s="6"/>
      <c r="BM68" s="6"/>
      <c r="BN68" s="6"/>
      <c r="BO68" s="6"/>
      <c r="BP68" s="6"/>
      <c r="BQ68" s="6"/>
    </row>
    <row r="69" spans="1:69" s="39" customFormat="1" ht="11.25" x14ac:dyDescent="0.4">
      <c r="A69" s="38"/>
      <c r="AB69" s="2"/>
      <c r="AC69" s="2"/>
      <c r="AD69" s="2"/>
      <c r="AE69" s="20"/>
      <c r="AF69" s="20"/>
      <c r="AG69" s="4"/>
      <c r="AH69" s="4"/>
      <c r="AI69" s="1"/>
      <c r="AJ69" s="5"/>
      <c r="AK69" s="5"/>
      <c r="AL69" s="5"/>
      <c r="AM69" s="5"/>
      <c r="AN69" s="5"/>
      <c r="AO69" s="127"/>
      <c r="AP69" s="127"/>
      <c r="AQ69" s="127"/>
      <c r="AR69" s="127"/>
      <c r="AS69" s="127"/>
      <c r="AT69" s="127"/>
      <c r="AU69" s="127"/>
      <c r="AV69" s="127"/>
      <c r="AW69" s="127"/>
      <c r="AX69" s="6"/>
      <c r="AY69" s="6"/>
      <c r="AZ69" s="6"/>
      <c r="BA69" s="6"/>
      <c r="BB69" s="6"/>
      <c r="BC69" s="6"/>
      <c r="BD69" s="6"/>
      <c r="BE69" s="6"/>
      <c r="BF69" s="6"/>
      <c r="BG69" s="6"/>
      <c r="BH69" s="6"/>
      <c r="BI69" s="6"/>
      <c r="BJ69" s="6"/>
      <c r="BK69" s="6"/>
      <c r="BL69" s="6"/>
      <c r="BM69" s="6"/>
      <c r="BN69" s="6"/>
      <c r="BO69" s="6"/>
      <c r="BP69" s="6"/>
      <c r="BQ69" s="6"/>
    </row>
    <row r="70" spans="1:69" s="39" customFormat="1" ht="11.25" x14ac:dyDescent="0.4">
      <c r="A70" s="38"/>
      <c r="AB70" s="2"/>
      <c r="AC70" s="2"/>
      <c r="AD70" s="2"/>
      <c r="AE70" s="20"/>
      <c r="AF70" s="20"/>
      <c r="AG70" s="4"/>
      <c r="AH70" s="4"/>
      <c r="AI70" s="1"/>
      <c r="AJ70" s="5"/>
      <c r="AK70" s="5"/>
      <c r="AL70" s="5"/>
      <c r="AM70" s="5"/>
      <c r="AN70" s="5"/>
      <c r="AO70" s="127"/>
      <c r="AP70" s="127"/>
      <c r="AQ70" s="127"/>
      <c r="AR70" s="127"/>
      <c r="AS70" s="127"/>
      <c r="AT70" s="127"/>
      <c r="AU70" s="127"/>
      <c r="AV70" s="127"/>
      <c r="AW70" s="127"/>
      <c r="AX70" s="6"/>
      <c r="AY70" s="6"/>
      <c r="AZ70" s="6"/>
      <c r="BA70" s="6"/>
      <c r="BB70" s="6"/>
      <c r="BC70" s="6"/>
      <c r="BD70" s="6"/>
      <c r="BE70" s="6"/>
      <c r="BF70" s="6"/>
      <c r="BG70" s="6"/>
      <c r="BH70" s="6"/>
      <c r="BI70" s="6"/>
      <c r="BJ70" s="6"/>
      <c r="BK70" s="6"/>
      <c r="BL70" s="6"/>
      <c r="BM70" s="6"/>
      <c r="BN70" s="6"/>
      <c r="BO70" s="6"/>
      <c r="BP70" s="6"/>
      <c r="BQ70" s="6"/>
    </row>
    <row r="71" spans="1:69" s="39" customFormat="1" ht="11.25" x14ac:dyDescent="0.4">
      <c r="A71" s="38"/>
      <c r="AB71" s="2"/>
      <c r="AC71" s="2"/>
      <c r="AD71" s="2"/>
      <c r="AE71" s="20"/>
      <c r="AF71" s="20"/>
      <c r="AG71" s="4"/>
      <c r="AH71" s="4"/>
      <c r="AI71" s="1"/>
      <c r="AJ71" s="5"/>
      <c r="AK71" s="5"/>
      <c r="AL71" s="5"/>
      <c r="AM71" s="5"/>
      <c r="AN71" s="5"/>
      <c r="AO71" s="127"/>
      <c r="AP71" s="127"/>
      <c r="AQ71" s="127"/>
      <c r="AR71" s="127"/>
      <c r="AS71" s="127"/>
      <c r="AT71" s="127"/>
      <c r="AU71" s="127"/>
      <c r="AV71" s="127"/>
      <c r="AW71" s="127"/>
      <c r="AX71" s="6"/>
      <c r="AY71" s="6"/>
      <c r="AZ71" s="6"/>
      <c r="BA71" s="6"/>
      <c r="BB71" s="6"/>
      <c r="BC71" s="6"/>
      <c r="BD71" s="6"/>
      <c r="BE71" s="6"/>
      <c r="BF71" s="6"/>
      <c r="BG71" s="6"/>
      <c r="BH71" s="6"/>
      <c r="BI71" s="6"/>
      <c r="BJ71" s="6"/>
      <c r="BK71" s="6"/>
      <c r="BL71" s="6"/>
      <c r="BM71" s="6"/>
      <c r="BN71" s="6"/>
      <c r="BO71" s="6"/>
      <c r="BP71" s="6"/>
      <c r="BQ71" s="6"/>
    </row>
    <row r="72" spans="1:69" s="39" customFormat="1" ht="11.25" x14ac:dyDescent="0.4">
      <c r="A72" s="38"/>
      <c r="AB72" s="2"/>
      <c r="AC72" s="2"/>
      <c r="AD72" s="2"/>
      <c r="AE72" s="20"/>
      <c r="AF72" s="20"/>
      <c r="AG72" s="4"/>
      <c r="AH72" s="4"/>
      <c r="AI72" s="1"/>
      <c r="AJ72" s="5"/>
      <c r="AK72" s="5"/>
      <c r="AL72" s="5"/>
      <c r="AM72" s="5"/>
      <c r="AN72" s="5"/>
      <c r="AO72" s="127"/>
      <c r="AP72" s="127"/>
      <c r="AQ72" s="127"/>
      <c r="AR72" s="127"/>
      <c r="AS72" s="127"/>
      <c r="AT72" s="127"/>
      <c r="AU72" s="127"/>
      <c r="AV72" s="127"/>
      <c r="AW72" s="127"/>
      <c r="AX72" s="6"/>
      <c r="AY72" s="6"/>
      <c r="AZ72" s="6"/>
      <c r="BA72" s="6"/>
      <c r="BB72" s="6"/>
      <c r="BC72" s="6"/>
      <c r="BD72" s="6"/>
      <c r="BE72" s="6"/>
      <c r="BF72" s="6"/>
      <c r="BG72" s="6"/>
      <c r="BH72" s="6"/>
      <c r="BI72" s="6"/>
      <c r="BJ72" s="6"/>
      <c r="BK72" s="6"/>
      <c r="BL72" s="6"/>
      <c r="BM72" s="6"/>
      <c r="BN72" s="6"/>
      <c r="BO72" s="6"/>
      <c r="BP72" s="6"/>
      <c r="BQ72" s="6"/>
    </row>
    <row r="73" spans="1:69" s="39" customFormat="1" ht="11.25" x14ac:dyDescent="0.4">
      <c r="A73" s="38"/>
      <c r="AB73" s="2"/>
      <c r="AC73" s="2"/>
      <c r="AD73" s="2"/>
      <c r="AE73" s="20"/>
      <c r="AF73" s="20"/>
      <c r="AG73" s="4"/>
      <c r="AH73" s="4"/>
      <c r="AI73" s="1"/>
      <c r="AJ73" s="5"/>
      <c r="AK73" s="5"/>
      <c r="AL73" s="5"/>
      <c r="AM73" s="5"/>
      <c r="AN73" s="5"/>
      <c r="AO73" s="127"/>
      <c r="AP73" s="127"/>
      <c r="AQ73" s="127"/>
      <c r="AR73" s="127"/>
      <c r="AS73" s="127"/>
      <c r="AT73" s="127"/>
      <c r="AU73" s="127"/>
      <c r="AV73" s="127"/>
      <c r="AW73" s="127"/>
      <c r="AX73" s="6"/>
      <c r="AY73" s="6"/>
      <c r="AZ73" s="6"/>
      <c r="BA73" s="6"/>
      <c r="BB73" s="6"/>
      <c r="BC73" s="6"/>
      <c r="BD73" s="6"/>
      <c r="BE73" s="6"/>
      <c r="BF73" s="6"/>
      <c r="BG73" s="6"/>
      <c r="BH73" s="6"/>
      <c r="BI73" s="6"/>
      <c r="BJ73" s="6"/>
      <c r="BK73" s="6"/>
      <c r="BL73" s="6"/>
      <c r="BM73" s="6"/>
      <c r="BN73" s="6"/>
      <c r="BO73" s="6"/>
      <c r="BP73" s="6"/>
      <c r="BQ73" s="6"/>
    </row>
    <row r="74" spans="1:69" s="39" customFormat="1" ht="11.25" x14ac:dyDescent="0.4">
      <c r="A74" s="38"/>
      <c r="AB74" s="2"/>
      <c r="AC74" s="2"/>
      <c r="AD74" s="2"/>
      <c r="AE74" s="20"/>
      <c r="AF74" s="20"/>
      <c r="AG74" s="4"/>
      <c r="AH74" s="4"/>
      <c r="AI74" s="1"/>
      <c r="AJ74" s="5"/>
      <c r="AK74" s="5"/>
      <c r="AL74" s="5"/>
      <c r="AM74" s="5"/>
      <c r="AN74" s="5"/>
      <c r="AO74" s="127"/>
      <c r="AP74" s="127"/>
      <c r="AQ74" s="127"/>
      <c r="AR74" s="127"/>
      <c r="AS74" s="127"/>
      <c r="AT74" s="127"/>
      <c r="AU74" s="127"/>
      <c r="AV74" s="127"/>
      <c r="AW74" s="127"/>
      <c r="AX74" s="6"/>
      <c r="AY74" s="6"/>
      <c r="AZ74" s="6"/>
      <c r="BA74" s="6"/>
      <c r="BB74" s="6"/>
      <c r="BC74" s="6"/>
      <c r="BD74" s="6"/>
      <c r="BE74" s="6"/>
      <c r="BF74" s="6"/>
      <c r="BG74" s="6"/>
      <c r="BH74" s="6"/>
      <c r="BI74" s="6"/>
      <c r="BJ74" s="6"/>
      <c r="BK74" s="6"/>
      <c r="BL74" s="6"/>
      <c r="BM74" s="6"/>
      <c r="BN74" s="6"/>
      <c r="BO74" s="6"/>
      <c r="BP74" s="6"/>
      <c r="BQ74" s="6"/>
    </row>
    <row r="75" spans="1:69" s="39" customFormat="1" ht="11.25" x14ac:dyDescent="0.4">
      <c r="A75" s="38"/>
      <c r="AB75" s="2"/>
      <c r="AC75" s="2"/>
      <c r="AD75" s="2"/>
      <c r="AE75" s="20"/>
      <c r="AF75" s="20"/>
      <c r="AG75" s="4"/>
      <c r="AH75" s="4"/>
      <c r="AI75" s="1"/>
      <c r="AJ75" s="5"/>
      <c r="AK75" s="5"/>
      <c r="AL75" s="5"/>
      <c r="AM75" s="5"/>
      <c r="AN75" s="5"/>
      <c r="AO75" s="127"/>
      <c r="AP75" s="127"/>
      <c r="AQ75" s="127"/>
      <c r="AR75" s="127"/>
      <c r="AS75" s="127"/>
      <c r="AT75" s="127"/>
      <c r="AU75" s="127"/>
      <c r="AV75" s="127"/>
      <c r="AW75" s="127"/>
      <c r="AX75" s="6"/>
      <c r="AY75" s="6"/>
      <c r="AZ75" s="6"/>
      <c r="BA75" s="6"/>
      <c r="BB75" s="6"/>
      <c r="BC75" s="6"/>
      <c r="BD75" s="6"/>
      <c r="BE75" s="6"/>
      <c r="BF75" s="6"/>
      <c r="BG75" s="6"/>
      <c r="BH75" s="6"/>
      <c r="BI75" s="6"/>
      <c r="BJ75" s="6"/>
      <c r="BK75" s="6"/>
      <c r="BL75" s="6"/>
      <c r="BM75" s="6"/>
      <c r="BN75" s="6"/>
      <c r="BO75" s="6"/>
      <c r="BP75" s="6"/>
      <c r="BQ75" s="6"/>
    </row>
    <row r="76" spans="1:69" s="39" customFormat="1" ht="11.25" x14ac:dyDescent="0.4">
      <c r="A76" s="38"/>
      <c r="AB76" s="2"/>
      <c r="AC76" s="2"/>
      <c r="AD76" s="2"/>
      <c r="AE76" s="20"/>
      <c r="AF76" s="20"/>
      <c r="AG76" s="4"/>
      <c r="AH76" s="4"/>
      <c r="AI76" s="1"/>
      <c r="AJ76" s="5"/>
      <c r="AK76" s="5"/>
      <c r="AL76" s="5"/>
      <c r="AM76" s="5"/>
      <c r="AN76" s="5"/>
      <c r="AO76" s="127"/>
      <c r="AP76" s="127"/>
      <c r="AQ76" s="127"/>
      <c r="AR76" s="127"/>
      <c r="AS76" s="127"/>
      <c r="AT76" s="127"/>
      <c r="AU76" s="127"/>
      <c r="AV76" s="127"/>
      <c r="AW76" s="127"/>
      <c r="AX76" s="6"/>
      <c r="AY76" s="6"/>
      <c r="AZ76" s="6"/>
      <c r="BA76" s="6"/>
      <c r="BB76" s="6"/>
      <c r="BC76" s="6"/>
      <c r="BD76" s="6"/>
      <c r="BE76" s="6"/>
      <c r="BF76" s="6"/>
      <c r="BG76" s="6"/>
      <c r="BH76" s="6"/>
      <c r="BI76" s="6"/>
      <c r="BJ76" s="6"/>
      <c r="BK76" s="6"/>
      <c r="BL76" s="6"/>
      <c r="BM76" s="6"/>
      <c r="BN76" s="6"/>
      <c r="BO76" s="6"/>
      <c r="BP76" s="6"/>
      <c r="BQ76" s="6"/>
    </row>
    <row r="77" spans="1:69" s="39" customFormat="1" ht="11.25" x14ac:dyDescent="0.4">
      <c r="A77" s="38"/>
      <c r="AB77" s="2"/>
      <c r="AC77" s="2"/>
      <c r="AD77" s="2"/>
      <c r="AE77" s="20"/>
      <c r="AF77" s="20"/>
      <c r="AG77" s="4"/>
      <c r="AH77" s="4"/>
      <c r="AI77" s="1"/>
      <c r="AJ77" s="5"/>
      <c r="AK77" s="5"/>
      <c r="AL77" s="5"/>
      <c r="AM77" s="5"/>
      <c r="AN77" s="5"/>
      <c r="AO77" s="127"/>
      <c r="AP77" s="127"/>
      <c r="AQ77" s="127"/>
      <c r="AR77" s="127"/>
      <c r="AS77" s="127"/>
      <c r="AT77" s="127"/>
      <c r="AU77" s="127"/>
      <c r="AV77" s="127"/>
      <c r="AW77" s="127"/>
      <c r="AX77" s="6"/>
      <c r="AY77" s="6"/>
      <c r="AZ77" s="6"/>
      <c r="BA77" s="6"/>
      <c r="BB77" s="6"/>
      <c r="BC77" s="6"/>
      <c r="BD77" s="6"/>
      <c r="BE77" s="6"/>
      <c r="BF77" s="6"/>
      <c r="BG77" s="6"/>
      <c r="BH77" s="6"/>
      <c r="BI77" s="6"/>
      <c r="BJ77" s="6"/>
      <c r="BK77" s="6"/>
      <c r="BL77" s="6"/>
      <c r="BM77" s="6"/>
      <c r="BN77" s="6"/>
      <c r="BO77" s="6"/>
      <c r="BP77" s="6"/>
      <c r="BQ77" s="6"/>
    </row>
    <row r="78" spans="1:69" s="39" customFormat="1" ht="11.25" x14ac:dyDescent="0.4">
      <c r="A78" s="38"/>
      <c r="AB78" s="2"/>
      <c r="AC78" s="2"/>
      <c r="AD78" s="2"/>
      <c r="AE78" s="20"/>
      <c r="AF78" s="20"/>
      <c r="AG78" s="4"/>
      <c r="AH78" s="4"/>
      <c r="AI78" s="1"/>
      <c r="AJ78" s="5"/>
      <c r="AK78" s="5"/>
      <c r="AL78" s="5"/>
      <c r="AM78" s="5"/>
      <c r="AN78" s="5"/>
      <c r="AO78" s="127"/>
      <c r="AP78" s="127"/>
      <c r="AQ78" s="127"/>
      <c r="AR78" s="127"/>
      <c r="AS78" s="127"/>
      <c r="AT78" s="127"/>
      <c r="AU78" s="127"/>
      <c r="AV78" s="127"/>
      <c r="AW78" s="127"/>
      <c r="AX78" s="6"/>
      <c r="AY78" s="6"/>
      <c r="AZ78" s="6"/>
      <c r="BA78" s="6"/>
      <c r="BB78" s="6"/>
      <c r="BC78" s="6"/>
      <c r="BD78" s="6"/>
      <c r="BE78" s="6"/>
      <c r="BF78" s="6"/>
      <c r="BG78" s="6"/>
      <c r="BH78" s="6"/>
      <c r="BI78" s="6"/>
      <c r="BJ78" s="6"/>
      <c r="BK78" s="6"/>
      <c r="BL78" s="6"/>
      <c r="BM78" s="6"/>
      <c r="BN78" s="6"/>
      <c r="BO78" s="6"/>
      <c r="BP78" s="6"/>
      <c r="BQ78" s="6"/>
    </row>
    <row r="79" spans="1:69" s="39" customFormat="1" ht="11.25" x14ac:dyDescent="0.4">
      <c r="A79" s="38"/>
      <c r="AB79" s="2"/>
      <c r="AC79" s="2"/>
      <c r="AD79" s="2"/>
      <c r="AE79" s="20"/>
      <c r="AF79" s="20"/>
      <c r="AG79" s="4"/>
      <c r="AH79" s="4"/>
      <c r="AI79" s="1"/>
      <c r="AJ79" s="5"/>
      <c r="AK79" s="5"/>
      <c r="AL79" s="5"/>
      <c r="AM79" s="5"/>
      <c r="AN79" s="5"/>
      <c r="AO79" s="127"/>
      <c r="AP79" s="127"/>
      <c r="AQ79" s="127"/>
      <c r="AR79" s="127"/>
      <c r="AS79" s="127"/>
      <c r="AT79" s="127"/>
      <c r="AU79" s="127"/>
      <c r="AV79" s="127"/>
      <c r="AW79" s="127"/>
      <c r="AX79" s="6"/>
      <c r="AY79" s="6"/>
      <c r="AZ79" s="6"/>
      <c r="BA79" s="6"/>
      <c r="BB79" s="6"/>
      <c r="BC79" s="6"/>
      <c r="BD79" s="6"/>
      <c r="BE79" s="6"/>
      <c r="BF79" s="6"/>
      <c r="BG79" s="6"/>
      <c r="BH79" s="6"/>
      <c r="BI79" s="6"/>
      <c r="BJ79" s="6"/>
      <c r="BK79" s="6"/>
      <c r="BL79" s="6"/>
      <c r="BM79" s="6"/>
      <c r="BN79" s="6"/>
      <c r="BO79" s="6"/>
      <c r="BP79" s="6"/>
      <c r="BQ79" s="6"/>
    </row>
    <row r="80" spans="1:69" s="39" customFormat="1" ht="11.25" x14ac:dyDescent="0.4">
      <c r="A80" s="38"/>
      <c r="AB80" s="2"/>
      <c r="AC80" s="2"/>
      <c r="AD80" s="2"/>
      <c r="AE80" s="20"/>
      <c r="AF80" s="20"/>
      <c r="AG80" s="4"/>
      <c r="AH80" s="4"/>
      <c r="AI80" s="1"/>
      <c r="AJ80" s="5"/>
      <c r="AK80" s="5"/>
      <c r="AL80" s="5"/>
      <c r="AM80" s="5"/>
      <c r="AN80" s="5"/>
      <c r="AO80" s="127"/>
      <c r="AP80" s="127"/>
      <c r="AQ80" s="127"/>
      <c r="AR80" s="127"/>
      <c r="AS80" s="127"/>
      <c r="AT80" s="127"/>
      <c r="AU80" s="127"/>
      <c r="AV80" s="127"/>
      <c r="AW80" s="127"/>
      <c r="AX80" s="6"/>
      <c r="AY80" s="6"/>
      <c r="AZ80" s="6"/>
      <c r="BA80" s="6"/>
      <c r="BB80" s="6"/>
      <c r="BC80" s="6"/>
      <c r="BD80" s="6"/>
      <c r="BE80" s="6"/>
      <c r="BF80" s="6"/>
      <c r="BG80" s="6"/>
      <c r="BH80" s="6"/>
      <c r="BI80" s="6"/>
      <c r="BJ80" s="6"/>
      <c r="BK80" s="6"/>
      <c r="BL80" s="6"/>
      <c r="BM80" s="6"/>
      <c r="BN80" s="6"/>
      <c r="BO80" s="6"/>
      <c r="BP80" s="6"/>
      <c r="BQ80" s="6"/>
    </row>
    <row r="81" spans="1:69" s="39" customFormat="1" ht="11.25" x14ac:dyDescent="0.4">
      <c r="A81" s="38"/>
      <c r="AB81" s="2"/>
      <c r="AC81" s="2"/>
      <c r="AD81" s="2"/>
      <c r="AE81" s="20"/>
      <c r="AF81" s="20"/>
      <c r="AG81" s="4"/>
      <c r="AH81" s="4"/>
      <c r="AI81" s="1"/>
      <c r="AJ81" s="5"/>
      <c r="AK81" s="5"/>
      <c r="AL81" s="5"/>
      <c r="AM81" s="5"/>
      <c r="AN81" s="5"/>
      <c r="AO81" s="127"/>
      <c r="AP81" s="127"/>
      <c r="AQ81" s="127"/>
      <c r="AR81" s="127"/>
      <c r="AS81" s="127"/>
      <c r="AT81" s="127"/>
      <c r="AU81" s="127"/>
      <c r="AV81" s="127"/>
      <c r="AW81" s="127"/>
      <c r="AX81" s="6"/>
      <c r="AY81" s="6"/>
      <c r="AZ81" s="6"/>
      <c r="BA81" s="6"/>
      <c r="BB81" s="6"/>
      <c r="BC81" s="6"/>
      <c r="BD81" s="6"/>
      <c r="BE81" s="6"/>
      <c r="BF81" s="6"/>
      <c r="BG81" s="6"/>
      <c r="BH81" s="6"/>
      <c r="BI81" s="6"/>
      <c r="BJ81" s="6"/>
      <c r="BK81" s="6"/>
      <c r="BL81" s="6"/>
      <c r="BM81" s="6"/>
      <c r="BN81" s="6"/>
      <c r="BO81" s="6"/>
      <c r="BP81" s="6"/>
      <c r="BQ81" s="6"/>
    </row>
    <row r="82" spans="1:69" s="39" customFormat="1" ht="11.25" x14ac:dyDescent="0.4">
      <c r="A82" s="38"/>
      <c r="AB82" s="2"/>
      <c r="AC82" s="2"/>
      <c r="AD82" s="2"/>
      <c r="AE82" s="20"/>
      <c r="AF82" s="20"/>
      <c r="AG82" s="4"/>
      <c r="AH82" s="4"/>
      <c r="AI82" s="1"/>
      <c r="AJ82" s="5"/>
      <c r="AK82" s="5"/>
      <c r="AL82" s="5"/>
      <c r="AM82" s="5"/>
      <c r="AN82" s="5"/>
      <c r="AO82" s="127"/>
      <c r="AP82" s="127"/>
      <c r="AQ82" s="127"/>
      <c r="AR82" s="127"/>
      <c r="AS82" s="127"/>
      <c r="AT82" s="127"/>
      <c r="AU82" s="127"/>
      <c r="AV82" s="127"/>
      <c r="AW82" s="127"/>
      <c r="AX82" s="6"/>
      <c r="AY82" s="6"/>
      <c r="AZ82" s="6"/>
      <c r="BA82" s="6"/>
      <c r="BB82" s="6"/>
      <c r="BC82" s="6"/>
      <c r="BD82" s="6"/>
      <c r="BE82" s="6"/>
      <c r="BF82" s="6"/>
      <c r="BG82" s="6"/>
      <c r="BH82" s="6"/>
      <c r="BI82" s="6"/>
      <c r="BJ82" s="6"/>
      <c r="BK82" s="6"/>
      <c r="BL82" s="6"/>
      <c r="BM82" s="6"/>
      <c r="BN82" s="6"/>
      <c r="BO82" s="6"/>
      <c r="BP82" s="6"/>
      <c r="BQ82" s="6"/>
    </row>
    <row r="83" spans="1:69" s="39" customFormat="1" ht="11.25" x14ac:dyDescent="0.4">
      <c r="A83" s="38"/>
      <c r="AB83" s="2"/>
      <c r="AC83" s="2"/>
      <c r="AD83" s="2"/>
      <c r="AE83" s="20"/>
      <c r="AF83" s="20"/>
      <c r="AG83" s="4"/>
      <c r="AH83" s="4"/>
      <c r="AI83" s="1"/>
      <c r="AJ83" s="5"/>
      <c r="AK83" s="5"/>
      <c r="AL83" s="5"/>
      <c r="AM83" s="5"/>
      <c r="AN83" s="5"/>
      <c r="AO83" s="127"/>
      <c r="AP83" s="127"/>
      <c r="AQ83" s="127"/>
      <c r="AR83" s="127"/>
      <c r="AS83" s="127"/>
      <c r="AT83" s="127"/>
      <c r="AU83" s="127"/>
      <c r="AV83" s="127"/>
      <c r="AW83" s="127"/>
      <c r="AX83" s="6"/>
      <c r="AY83" s="6"/>
      <c r="AZ83" s="6"/>
      <c r="BA83" s="6"/>
      <c r="BB83" s="6"/>
      <c r="BC83" s="6"/>
      <c r="BD83" s="6"/>
      <c r="BE83" s="6"/>
      <c r="BF83" s="6"/>
      <c r="BG83" s="6"/>
      <c r="BH83" s="6"/>
      <c r="BI83" s="6"/>
      <c r="BJ83" s="6"/>
      <c r="BK83" s="6"/>
      <c r="BL83" s="6"/>
      <c r="BM83" s="6"/>
      <c r="BN83" s="6"/>
      <c r="BO83" s="6"/>
      <c r="BP83" s="6"/>
      <c r="BQ83" s="6"/>
    </row>
    <row r="84" spans="1:69" s="39" customFormat="1" ht="11.25" x14ac:dyDescent="0.4">
      <c r="A84" s="38"/>
      <c r="AB84" s="2"/>
      <c r="AC84" s="2"/>
      <c r="AD84" s="2"/>
      <c r="AE84" s="20"/>
      <c r="AF84" s="20"/>
      <c r="AG84" s="4"/>
      <c r="AH84" s="4"/>
      <c r="AI84" s="1"/>
      <c r="AJ84" s="5"/>
      <c r="AK84" s="5"/>
      <c r="AL84" s="5"/>
      <c r="AM84" s="5"/>
      <c r="AN84" s="5"/>
      <c r="AO84" s="127"/>
      <c r="AP84" s="127"/>
      <c r="AQ84" s="127"/>
      <c r="AR84" s="127"/>
      <c r="AS84" s="127"/>
      <c r="AT84" s="127"/>
      <c r="AU84" s="127"/>
      <c r="AV84" s="127"/>
      <c r="AW84" s="127"/>
      <c r="AX84" s="6"/>
      <c r="AY84" s="6"/>
      <c r="AZ84" s="6"/>
      <c r="BA84" s="6"/>
      <c r="BB84" s="6"/>
      <c r="BC84" s="6"/>
      <c r="BD84" s="6"/>
      <c r="BE84" s="6"/>
      <c r="BF84" s="6"/>
      <c r="BG84" s="6"/>
      <c r="BH84" s="6"/>
      <c r="BI84" s="6"/>
      <c r="BJ84" s="6"/>
      <c r="BK84" s="6"/>
      <c r="BL84" s="6"/>
      <c r="BM84" s="6"/>
      <c r="BN84" s="6"/>
      <c r="BO84" s="6"/>
      <c r="BP84" s="6"/>
      <c r="BQ84" s="6"/>
    </row>
    <row r="85" spans="1:69" s="39" customFormat="1" ht="11.25" x14ac:dyDescent="0.4">
      <c r="A85" s="38"/>
      <c r="AB85" s="2"/>
      <c r="AC85" s="2"/>
      <c r="AD85" s="2"/>
      <c r="AE85" s="20"/>
      <c r="AF85" s="20"/>
      <c r="AG85" s="4"/>
      <c r="AH85" s="4"/>
      <c r="AI85" s="1"/>
      <c r="AJ85" s="5"/>
      <c r="AK85" s="5"/>
      <c r="AL85" s="5"/>
      <c r="AM85" s="5"/>
      <c r="AN85" s="5"/>
      <c r="AO85" s="127"/>
      <c r="AP85" s="127"/>
      <c r="AQ85" s="127"/>
      <c r="AR85" s="127"/>
      <c r="AS85" s="127"/>
      <c r="AT85" s="127"/>
      <c r="AU85" s="127"/>
      <c r="AV85" s="127"/>
      <c r="AW85" s="127"/>
      <c r="AX85" s="6"/>
      <c r="AY85" s="6"/>
      <c r="AZ85" s="6"/>
      <c r="BA85" s="6"/>
      <c r="BB85" s="6"/>
      <c r="BC85" s="6"/>
      <c r="BD85" s="6"/>
      <c r="BE85" s="6"/>
      <c r="BF85" s="6"/>
      <c r="BG85" s="6"/>
      <c r="BH85" s="6"/>
      <c r="BI85" s="6"/>
      <c r="BJ85" s="6"/>
      <c r="BK85" s="6"/>
      <c r="BL85" s="6"/>
      <c r="BM85" s="6"/>
      <c r="BN85" s="6"/>
      <c r="BO85" s="6"/>
      <c r="BP85" s="6"/>
      <c r="BQ85" s="6"/>
    </row>
    <row r="86" spans="1:69" s="39" customFormat="1" ht="11.25" x14ac:dyDescent="0.4">
      <c r="A86" s="38"/>
      <c r="AB86" s="2"/>
      <c r="AC86" s="2"/>
      <c r="AD86" s="2"/>
      <c r="AE86" s="20"/>
      <c r="AF86" s="20"/>
      <c r="AG86" s="4"/>
      <c r="AH86" s="4"/>
      <c r="AI86" s="1"/>
      <c r="AJ86" s="5"/>
      <c r="AK86" s="5"/>
      <c r="AL86" s="5"/>
      <c r="AM86" s="5"/>
      <c r="AN86" s="5"/>
      <c r="AO86" s="127"/>
      <c r="AP86" s="127"/>
      <c r="AQ86" s="127"/>
      <c r="AR86" s="127"/>
      <c r="AS86" s="127"/>
      <c r="AT86" s="127"/>
      <c r="AU86" s="127"/>
      <c r="AV86" s="127"/>
      <c r="AW86" s="127"/>
      <c r="AX86" s="6"/>
      <c r="AY86" s="6"/>
      <c r="AZ86" s="6"/>
      <c r="BA86" s="6"/>
      <c r="BB86" s="6"/>
      <c r="BC86" s="6"/>
      <c r="BD86" s="6"/>
      <c r="BE86" s="6"/>
      <c r="BF86" s="6"/>
      <c r="BG86" s="6"/>
      <c r="BH86" s="6"/>
      <c r="BI86" s="6"/>
      <c r="BJ86" s="6"/>
      <c r="BK86" s="6"/>
      <c r="BL86" s="6"/>
      <c r="BM86" s="6"/>
      <c r="BN86" s="6"/>
      <c r="BO86" s="6"/>
      <c r="BP86" s="6"/>
      <c r="BQ86" s="6"/>
    </row>
    <row r="87" spans="1:69" s="39" customFormat="1" ht="11.25" x14ac:dyDescent="0.4">
      <c r="A87" s="38"/>
      <c r="AB87" s="2"/>
      <c r="AC87" s="2"/>
      <c r="AD87" s="2"/>
      <c r="AE87" s="20"/>
      <c r="AF87" s="20"/>
      <c r="AG87" s="4"/>
      <c r="AH87" s="4"/>
      <c r="AI87" s="1"/>
      <c r="AJ87" s="5"/>
      <c r="AK87" s="5"/>
      <c r="AL87" s="5"/>
      <c r="AM87" s="5"/>
      <c r="AN87" s="5"/>
      <c r="AO87" s="127"/>
      <c r="AP87" s="127"/>
      <c r="AQ87" s="127"/>
      <c r="AR87" s="127"/>
      <c r="AS87" s="127"/>
      <c r="AT87" s="127"/>
      <c r="AU87" s="127"/>
      <c r="AV87" s="127"/>
      <c r="AW87" s="127"/>
      <c r="AX87" s="6"/>
      <c r="AY87" s="6"/>
      <c r="AZ87" s="6"/>
      <c r="BA87" s="6"/>
      <c r="BB87" s="6"/>
      <c r="BC87" s="6"/>
      <c r="BD87" s="6"/>
      <c r="BE87" s="6"/>
      <c r="BF87" s="6"/>
      <c r="BG87" s="6"/>
      <c r="BH87" s="6"/>
      <c r="BI87" s="6"/>
      <c r="BJ87" s="6"/>
      <c r="BK87" s="6"/>
      <c r="BL87" s="6"/>
      <c r="BM87" s="6"/>
      <c r="BN87" s="6"/>
      <c r="BO87" s="6"/>
      <c r="BP87" s="6"/>
      <c r="BQ87" s="6"/>
    </row>
    <row r="88" spans="1:69" s="39" customFormat="1" ht="11.25" x14ac:dyDescent="0.4">
      <c r="A88" s="38"/>
      <c r="AB88" s="2"/>
      <c r="AC88" s="2"/>
      <c r="AD88" s="2"/>
      <c r="AE88" s="20"/>
      <c r="AF88" s="20"/>
      <c r="AG88" s="4"/>
      <c r="AH88" s="4"/>
      <c r="AI88" s="1"/>
      <c r="AJ88" s="5"/>
      <c r="AK88" s="5"/>
      <c r="AL88" s="5"/>
      <c r="AM88" s="5"/>
      <c r="AN88" s="5"/>
      <c r="AO88" s="127"/>
      <c r="AP88" s="127"/>
      <c r="AQ88" s="127"/>
      <c r="AR88" s="127"/>
      <c r="AS88" s="127"/>
      <c r="AT88" s="127"/>
      <c r="AU88" s="127"/>
      <c r="AV88" s="127"/>
      <c r="AW88" s="127"/>
      <c r="AX88" s="6"/>
      <c r="AY88" s="6"/>
      <c r="AZ88" s="6"/>
      <c r="BA88" s="6"/>
      <c r="BB88" s="6"/>
      <c r="BC88" s="6"/>
      <c r="BD88" s="6"/>
      <c r="BE88" s="6"/>
      <c r="BF88" s="6"/>
      <c r="BG88" s="6"/>
      <c r="BH88" s="6"/>
      <c r="BI88" s="6"/>
      <c r="BJ88" s="6"/>
      <c r="BK88" s="6"/>
      <c r="BL88" s="6"/>
      <c r="BM88" s="6"/>
      <c r="BN88" s="6"/>
      <c r="BO88" s="6"/>
      <c r="BP88" s="6"/>
      <c r="BQ88" s="6"/>
    </row>
    <row r="89" spans="1:69" s="39" customFormat="1" ht="11.25" x14ac:dyDescent="0.4">
      <c r="A89" s="38"/>
      <c r="AB89" s="2"/>
      <c r="AC89" s="2"/>
      <c r="AD89" s="2"/>
      <c r="AE89" s="20"/>
      <c r="AF89" s="20"/>
      <c r="AG89" s="4"/>
      <c r="AH89" s="4"/>
      <c r="AI89" s="1"/>
      <c r="AJ89" s="5"/>
      <c r="AK89" s="5"/>
      <c r="AL89" s="5"/>
      <c r="AM89" s="5"/>
      <c r="AN89" s="5"/>
      <c r="AO89" s="127"/>
      <c r="AP89" s="127"/>
      <c r="AQ89" s="127"/>
      <c r="AR89" s="127"/>
      <c r="AS89" s="127"/>
      <c r="AT89" s="127"/>
      <c r="AU89" s="127"/>
      <c r="AV89" s="127"/>
      <c r="AW89" s="127"/>
      <c r="AX89" s="6"/>
      <c r="AY89" s="6"/>
      <c r="AZ89" s="6"/>
      <c r="BA89" s="6"/>
      <c r="BB89" s="6"/>
      <c r="BC89" s="6"/>
      <c r="BD89" s="6"/>
      <c r="BE89" s="6"/>
      <c r="BF89" s="6"/>
      <c r="BG89" s="6"/>
      <c r="BH89" s="6"/>
      <c r="BI89" s="6"/>
      <c r="BJ89" s="6"/>
      <c r="BK89" s="6"/>
      <c r="BL89" s="6"/>
      <c r="BM89" s="6"/>
      <c r="BN89" s="6"/>
      <c r="BO89" s="6"/>
      <c r="BP89" s="6"/>
      <c r="BQ89" s="6"/>
    </row>
    <row r="90" spans="1:69" s="39" customFormat="1" ht="11.25" x14ac:dyDescent="0.4">
      <c r="A90" s="38"/>
      <c r="AB90" s="2"/>
      <c r="AC90" s="2"/>
      <c r="AD90" s="2"/>
      <c r="AE90" s="20"/>
      <c r="AF90" s="20"/>
      <c r="AG90" s="4"/>
      <c r="AH90" s="4"/>
      <c r="AI90" s="1"/>
      <c r="AJ90" s="5"/>
      <c r="AK90" s="5"/>
      <c r="AL90" s="5"/>
      <c r="AM90" s="5"/>
      <c r="AN90" s="5"/>
      <c r="AO90" s="127"/>
      <c r="AP90" s="127"/>
      <c r="AQ90" s="127"/>
      <c r="AR90" s="127"/>
      <c r="AS90" s="127"/>
      <c r="AT90" s="127"/>
      <c r="AU90" s="127"/>
      <c r="AV90" s="127"/>
      <c r="AW90" s="127"/>
      <c r="AX90" s="6"/>
      <c r="AY90" s="6"/>
      <c r="AZ90" s="6"/>
      <c r="BA90" s="6"/>
      <c r="BB90" s="6"/>
      <c r="BC90" s="6"/>
      <c r="BD90" s="6"/>
      <c r="BE90" s="6"/>
      <c r="BF90" s="6"/>
      <c r="BG90" s="6"/>
      <c r="BH90" s="6"/>
      <c r="BI90" s="6"/>
      <c r="BJ90" s="6"/>
      <c r="BK90" s="6"/>
      <c r="BL90" s="6"/>
      <c r="BM90" s="6"/>
      <c r="BN90" s="6"/>
      <c r="BO90" s="6"/>
      <c r="BP90" s="6"/>
      <c r="BQ90" s="6"/>
    </row>
    <row r="91" spans="1:69" s="39" customFormat="1" ht="11.25" x14ac:dyDescent="0.4">
      <c r="A91" s="38"/>
      <c r="AB91" s="2"/>
      <c r="AC91" s="2"/>
      <c r="AD91" s="2"/>
      <c r="AE91" s="20"/>
      <c r="AF91" s="20"/>
      <c r="AG91" s="4"/>
      <c r="AH91" s="4"/>
      <c r="AI91" s="1"/>
      <c r="AJ91" s="5"/>
      <c r="AK91" s="5"/>
      <c r="AL91" s="5"/>
      <c r="AM91" s="5"/>
      <c r="AN91" s="5"/>
      <c r="AO91" s="127"/>
      <c r="AP91" s="127"/>
      <c r="AQ91" s="127"/>
      <c r="AR91" s="127"/>
      <c r="AS91" s="127"/>
      <c r="AT91" s="127"/>
      <c r="AU91" s="127"/>
      <c r="AV91" s="127"/>
      <c r="AW91" s="127"/>
      <c r="AX91" s="6"/>
      <c r="AY91" s="6"/>
      <c r="AZ91" s="6"/>
      <c r="BA91" s="6"/>
      <c r="BB91" s="6"/>
      <c r="BC91" s="6"/>
      <c r="BD91" s="6"/>
      <c r="BE91" s="6"/>
      <c r="BF91" s="6"/>
      <c r="BG91" s="6"/>
      <c r="BH91" s="6"/>
      <c r="BI91" s="6"/>
      <c r="BJ91" s="6"/>
      <c r="BK91" s="6"/>
      <c r="BL91" s="6"/>
      <c r="BM91" s="6"/>
      <c r="BN91" s="6"/>
      <c r="BO91" s="6"/>
      <c r="BP91" s="6"/>
      <c r="BQ91" s="6"/>
    </row>
    <row r="92" spans="1:69" s="39" customFormat="1" ht="11.25" x14ac:dyDescent="0.4">
      <c r="A92" s="38"/>
      <c r="AB92" s="2"/>
      <c r="AC92" s="2"/>
      <c r="AD92" s="2"/>
      <c r="AE92" s="20"/>
      <c r="AF92" s="20"/>
      <c r="AG92" s="4"/>
      <c r="AH92" s="4"/>
      <c r="AI92" s="1"/>
      <c r="AJ92" s="5"/>
      <c r="AK92" s="5"/>
      <c r="AL92" s="5"/>
      <c r="AM92" s="5"/>
      <c r="AN92" s="5"/>
      <c r="AO92" s="127"/>
      <c r="AP92" s="127"/>
      <c r="AQ92" s="127"/>
      <c r="AR92" s="127"/>
      <c r="AS92" s="127"/>
      <c r="AT92" s="127"/>
      <c r="AU92" s="127"/>
      <c r="AV92" s="127"/>
      <c r="AW92" s="127"/>
      <c r="AX92" s="6"/>
      <c r="AY92" s="6"/>
      <c r="AZ92" s="6"/>
      <c r="BA92" s="6"/>
      <c r="BB92" s="6"/>
      <c r="BC92" s="6"/>
      <c r="BD92" s="6"/>
      <c r="BE92" s="6"/>
      <c r="BF92" s="6"/>
      <c r="BG92" s="6"/>
      <c r="BH92" s="6"/>
      <c r="BI92" s="6"/>
      <c r="BJ92" s="6"/>
      <c r="BK92" s="6"/>
      <c r="BL92" s="6"/>
      <c r="BM92" s="6"/>
      <c r="BN92" s="6"/>
      <c r="BO92" s="6"/>
      <c r="BP92" s="6"/>
      <c r="BQ92" s="6"/>
    </row>
    <row r="93" spans="1:69" s="39" customFormat="1" ht="11.25" x14ac:dyDescent="0.4">
      <c r="A93" s="38"/>
      <c r="AB93" s="2"/>
      <c r="AC93" s="2"/>
      <c r="AD93" s="2"/>
      <c r="AE93" s="20"/>
      <c r="AF93" s="20"/>
      <c r="AG93" s="4"/>
      <c r="AH93" s="4"/>
      <c r="AI93" s="1"/>
      <c r="AJ93" s="5"/>
      <c r="AK93" s="5"/>
      <c r="AL93" s="5"/>
      <c r="AM93" s="5"/>
      <c r="AN93" s="5"/>
      <c r="AO93" s="127"/>
      <c r="AP93" s="127"/>
      <c r="AQ93" s="127"/>
      <c r="AR93" s="127"/>
      <c r="AS93" s="127"/>
      <c r="AT93" s="127"/>
      <c r="AU93" s="127"/>
      <c r="AV93" s="127"/>
      <c r="AW93" s="127"/>
      <c r="AX93" s="6"/>
      <c r="AY93" s="6"/>
      <c r="AZ93" s="6"/>
      <c r="BA93" s="6"/>
      <c r="BB93" s="6"/>
      <c r="BC93" s="6"/>
      <c r="BD93" s="6"/>
      <c r="BE93" s="6"/>
      <c r="BF93" s="6"/>
      <c r="BG93" s="6"/>
      <c r="BH93" s="6"/>
      <c r="BI93" s="6"/>
      <c r="BJ93" s="6"/>
      <c r="BK93" s="6"/>
      <c r="BL93" s="6"/>
      <c r="BM93" s="6"/>
      <c r="BN93" s="6"/>
      <c r="BO93" s="6"/>
      <c r="BP93" s="6"/>
      <c r="BQ93" s="6"/>
    </row>
    <row r="94" spans="1:69" s="39" customFormat="1" ht="11.25" x14ac:dyDescent="0.4">
      <c r="A94" s="38"/>
      <c r="AB94" s="2"/>
      <c r="AC94" s="2"/>
      <c r="AD94" s="2"/>
      <c r="AE94" s="20"/>
      <c r="AF94" s="20"/>
      <c r="AG94" s="4"/>
      <c r="AH94" s="4"/>
      <c r="AI94" s="1"/>
      <c r="AJ94" s="5"/>
      <c r="AK94" s="5"/>
      <c r="AL94" s="5"/>
      <c r="AM94" s="5"/>
      <c r="AN94" s="5"/>
      <c r="AO94" s="127"/>
      <c r="AP94" s="127"/>
      <c r="AQ94" s="127"/>
      <c r="AR94" s="127"/>
      <c r="AS94" s="127"/>
      <c r="AT94" s="127"/>
      <c r="AU94" s="127"/>
      <c r="AV94" s="127"/>
      <c r="AW94" s="127"/>
      <c r="AX94" s="6"/>
      <c r="AY94" s="6"/>
      <c r="AZ94" s="6"/>
      <c r="BA94" s="6"/>
      <c r="BB94" s="6"/>
      <c r="BC94" s="6"/>
      <c r="BD94" s="6"/>
      <c r="BE94" s="6"/>
      <c r="BF94" s="6"/>
      <c r="BG94" s="6"/>
      <c r="BH94" s="6"/>
      <c r="BI94" s="6"/>
      <c r="BJ94" s="6"/>
      <c r="BK94" s="6"/>
      <c r="BL94" s="6"/>
      <c r="BM94" s="6"/>
      <c r="BN94" s="6"/>
      <c r="BO94" s="6"/>
      <c r="BP94" s="6"/>
      <c r="BQ94" s="6"/>
    </row>
    <row r="95" spans="1:69" s="39" customFormat="1" ht="11.25" x14ac:dyDescent="0.4">
      <c r="A95" s="38"/>
      <c r="AB95" s="2"/>
      <c r="AC95" s="2"/>
      <c r="AD95" s="2"/>
      <c r="AE95" s="20"/>
      <c r="AF95" s="20"/>
      <c r="AG95" s="4"/>
      <c r="AH95" s="4"/>
      <c r="AI95" s="1"/>
      <c r="AJ95" s="5"/>
      <c r="AK95" s="5"/>
      <c r="AL95" s="5"/>
      <c r="AM95" s="5"/>
      <c r="AN95" s="5"/>
      <c r="AO95" s="127"/>
      <c r="AP95" s="127"/>
      <c r="AQ95" s="127"/>
      <c r="AR95" s="127"/>
      <c r="AS95" s="127"/>
      <c r="AT95" s="127"/>
      <c r="AU95" s="127"/>
      <c r="AV95" s="127"/>
      <c r="AW95" s="127"/>
      <c r="AX95" s="6"/>
      <c r="AY95" s="6"/>
      <c r="AZ95" s="6"/>
      <c r="BA95" s="6"/>
      <c r="BB95" s="6"/>
      <c r="BC95" s="6"/>
      <c r="BD95" s="6"/>
      <c r="BE95" s="6"/>
      <c r="BF95" s="6"/>
      <c r="BG95" s="6"/>
      <c r="BH95" s="6"/>
      <c r="BI95" s="6"/>
      <c r="BJ95" s="6"/>
      <c r="BK95" s="6"/>
      <c r="BL95" s="6"/>
      <c r="BM95" s="6"/>
      <c r="BN95" s="6"/>
      <c r="BO95" s="6"/>
      <c r="BP95" s="6"/>
      <c r="BQ95" s="6"/>
    </row>
    <row r="96" spans="1:69" s="39" customFormat="1" ht="11.25" x14ac:dyDescent="0.4">
      <c r="A96" s="38"/>
      <c r="AB96" s="2"/>
      <c r="AC96" s="2"/>
      <c r="AD96" s="2"/>
      <c r="AE96" s="20"/>
      <c r="AF96" s="20"/>
      <c r="AG96" s="4"/>
      <c r="AH96" s="4"/>
      <c r="AI96" s="1"/>
      <c r="AJ96" s="5"/>
      <c r="AK96" s="5"/>
      <c r="AL96" s="5"/>
      <c r="AM96" s="5"/>
      <c r="AN96" s="5"/>
      <c r="AO96" s="127"/>
      <c r="AP96" s="127"/>
      <c r="AQ96" s="127"/>
      <c r="AR96" s="127"/>
      <c r="AS96" s="127"/>
      <c r="AT96" s="127"/>
      <c r="AU96" s="127"/>
      <c r="AV96" s="127"/>
      <c r="AW96" s="127"/>
      <c r="AX96" s="6"/>
      <c r="AY96" s="6"/>
      <c r="AZ96" s="6"/>
      <c r="BA96" s="6"/>
      <c r="BB96" s="6"/>
      <c r="BC96" s="6"/>
      <c r="BD96" s="6"/>
      <c r="BE96" s="6"/>
      <c r="BF96" s="6"/>
      <c r="BG96" s="6"/>
      <c r="BH96" s="6"/>
      <c r="BI96" s="6"/>
      <c r="BJ96" s="6"/>
      <c r="BK96" s="6"/>
      <c r="BL96" s="6"/>
      <c r="BM96" s="6"/>
      <c r="BN96" s="6"/>
      <c r="BO96" s="6"/>
      <c r="BP96" s="6"/>
      <c r="BQ96" s="6"/>
    </row>
    <row r="97" spans="1:69" s="39" customFormat="1" ht="11.25" x14ac:dyDescent="0.4">
      <c r="A97" s="38"/>
      <c r="AB97" s="2"/>
      <c r="AC97" s="2"/>
      <c r="AD97" s="2"/>
      <c r="AE97" s="20"/>
      <c r="AF97" s="20"/>
      <c r="AG97" s="4"/>
      <c r="AH97" s="4"/>
      <c r="AI97" s="1"/>
      <c r="AJ97" s="5"/>
      <c r="AK97" s="5"/>
      <c r="AL97" s="5"/>
      <c r="AM97" s="5"/>
      <c r="AN97" s="5"/>
      <c r="AO97" s="127"/>
      <c r="AP97" s="127"/>
      <c r="AQ97" s="127"/>
      <c r="AR97" s="127"/>
      <c r="AS97" s="127"/>
      <c r="AT97" s="127"/>
      <c r="AU97" s="127"/>
      <c r="AV97" s="127"/>
      <c r="AW97" s="127"/>
      <c r="AX97" s="6"/>
      <c r="AY97" s="6"/>
      <c r="AZ97" s="6"/>
      <c r="BA97" s="6"/>
      <c r="BB97" s="6"/>
      <c r="BC97" s="6"/>
      <c r="BD97" s="6"/>
      <c r="BE97" s="6"/>
      <c r="BF97" s="6"/>
      <c r="BG97" s="6"/>
      <c r="BH97" s="6"/>
      <c r="BI97" s="6"/>
      <c r="BJ97" s="6"/>
      <c r="BK97" s="6"/>
      <c r="BL97" s="6"/>
      <c r="BM97" s="6"/>
      <c r="BN97" s="6"/>
      <c r="BO97" s="6"/>
      <c r="BP97" s="6"/>
      <c r="BQ97" s="6"/>
    </row>
    <row r="98" spans="1:69" s="39" customFormat="1" ht="11.25" x14ac:dyDescent="0.4">
      <c r="A98" s="38"/>
      <c r="AB98" s="2"/>
      <c r="AC98" s="2"/>
      <c r="AD98" s="2"/>
      <c r="AE98" s="20"/>
      <c r="AF98" s="20"/>
      <c r="AG98" s="4"/>
      <c r="AH98" s="4"/>
      <c r="AI98" s="1"/>
      <c r="AJ98" s="5"/>
      <c r="AK98" s="5"/>
      <c r="AL98" s="5"/>
      <c r="AM98" s="5"/>
      <c r="AN98" s="5"/>
      <c r="AO98" s="127"/>
      <c r="AP98" s="127"/>
      <c r="AQ98" s="127"/>
      <c r="AR98" s="127"/>
      <c r="AS98" s="127"/>
      <c r="AT98" s="127"/>
      <c r="AU98" s="127"/>
      <c r="AV98" s="127"/>
      <c r="AW98" s="127"/>
      <c r="AX98" s="6"/>
      <c r="AY98" s="6"/>
      <c r="AZ98" s="6"/>
      <c r="BA98" s="6"/>
      <c r="BB98" s="6"/>
      <c r="BC98" s="6"/>
      <c r="BD98" s="6"/>
      <c r="BE98" s="6"/>
      <c r="BF98" s="6"/>
      <c r="BG98" s="6"/>
      <c r="BH98" s="6"/>
      <c r="BI98" s="6"/>
      <c r="BJ98" s="6"/>
      <c r="BK98" s="6"/>
      <c r="BL98" s="6"/>
      <c r="BM98" s="6"/>
      <c r="BN98" s="6"/>
      <c r="BO98" s="6"/>
      <c r="BP98" s="6"/>
      <c r="BQ98" s="6"/>
    </row>
    <row r="99" spans="1:69" s="39" customFormat="1" ht="11.25" x14ac:dyDescent="0.4">
      <c r="A99" s="38"/>
      <c r="AB99" s="2"/>
      <c r="AC99" s="2"/>
      <c r="AD99" s="2"/>
      <c r="AE99" s="20"/>
      <c r="AF99" s="20"/>
      <c r="AG99" s="4"/>
      <c r="AH99" s="4"/>
      <c r="AI99" s="1"/>
      <c r="AJ99" s="5"/>
      <c r="AK99" s="5"/>
      <c r="AL99" s="5"/>
      <c r="AM99" s="5"/>
      <c r="AN99" s="5"/>
      <c r="AO99" s="127"/>
      <c r="AP99" s="127"/>
      <c r="AQ99" s="127"/>
      <c r="AR99" s="127"/>
      <c r="AS99" s="127"/>
      <c r="AT99" s="127"/>
      <c r="AU99" s="127"/>
      <c r="AV99" s="127"/>
      <c r="AW99" s="127"/>
      <c r="AX99" s="6"/>
      <c r="AY99" s="6"/>
      <c r="AZ99" s="6"/>
      <c r="BA99" s="6"/>
      <c r="BB99" s="6"/>
      <c r="BC99" s="6"/>
      <c r="BD99" s="6"/>
      <c r="BE99" s="6"/>
      <c r="BF99" s="6"/>
      <c r="BG99" s="6"/>
      <c r="BH99" s="6"/>
      <c r="BI99" s="6"/>
      <c r="BJ99" s="6"/>
      <c r="BK99" s="6"/>
      <c r="BL99" s="6"/>
      <c r="BM99" s="6"/>
      <c r="BN99" s="6"/>
      <c r="BO99" s="6"/>
      <c r="BP99" s="6"/>
      <c r="BQ99" s="6"/>
    </row>
    <row r="100" spans="1:69" s="39" customFormat="1" ht="11.25" x14ac:dyDescent="0.4">
      <c r="A100" s="38"/>
      <c r="AB100" s="2"/>
      <c r="AC100" s="2"/>
      <c r="AD100" s="2"/>
      <c r="AE100" s="20"/>
      <c r="AF100" s="20"/>
      <c r="AG100" s="4"/>
      <c r="AH100" s="4"/>
      <c r="AI100" s="1"/>
      <c r="AJ100" s="5"/>
      <c r="AK100" s="5"/>
      <c r="AL100" s="5"/>
      <c r="AM100" s="5"/>
      <c r="AN100" s="5"/>
      <c r="AO100" s="127"/>
      <c r="AP100" s="127"/>
      <c r="AQ100" s="127"/>
      <c r="AR100" s="127"/>
      <c r="AS100" s="127"/>
      <c r="AT100" s="127"/>
      <c r="AU100" s="127"/>
      <c r="AV100" s="127"/>
      <c r="AW100" s="127"/>
      <c r="AX100" s="6"/>
      <c r="AY100" s="6"/>
      <c r="AZ100" s="6"/>
      <c r="BA100" s="6"/>
      <c r="BB100" s="6"/>
      <c r="BC100" s="6"/>
      <c r="BD100" s="6"/>
      <c r="BE100" s="6"/>
      <c r="BF100" s="6"/>
      <c r="BG100" s="6"/>
      <c r="BH100" s="6"/>
      <c r="BI100" s="6"/>
      <c r="BJ100" s="6"/>
      <c r="BK100" s="6"/>
      <c r="BL100" s="6"/>
      <c r="BM100" s="6"/>
      <c r="BN100" s="6"/>
      <c r="BO100" s="6"/>
      <c r="BP100" s="6"/>
      <c r="BQ100" s="6"/>
    </row>
    <row r="101" spans="1:69" s="39" customFormat="1" ht="11.25" x14ac:dyDescent="0.4">
      <c r="A101" s="38"/>
      <c r="AB101" s="2"/>
      <c r="AC101" s="2"/>
      <c r="AD101" s="2"/>
      <c r="AE101" s="20"/>
      <c r="AF101" s="20"/>
      <c r="AG101" s="4"/>
      <c r="AH101" s="4"/>
      <c r="AI101" s="1"/>
      <c r="AJ101" s="5"/>
      <c r="AK101" s="5"/>
      <c r="AL101" s="5"/>
      <c r="AM101" s="5"/>
      <c r="AN101" s="5"/>
      <c r="AO101" s="127"/>
      <c r="AP101" s="127"/>
      <c r="AQ101" s="127"/>
      <c r="AR101" s="127"/>
      <c r="AS101" s="127"/>
      <c r="AT101" s="127"/>
      <c r="AU101" s="127"/>
      <c r="AV101" s="127"/>
      <c r="AW101" s="127"/>
      <c r="AX101" s="6"/>
      <c r="AY101" s="6"/>
      <c r="AZ101" s="6"/>
      <c r="BA101" s="6"/>
      <c r="BB101" s="6"/>
      <c r="BC101" s="6"/>
      <c r="BD101" s="6"/>
      <c r="BE101" s="6"/>
      <c r="BF101" s="6"/>
      <c r="BG101" s="6"/>
      <c r="BH101" s="6"/>
      <c r="BI101" s="6"/>
      <c r="BJ101" s="6"/>
      <c r="BK101" s="6"/>
      <c r="BL101" s="6"/>
      <c r="BM101" s="6"/>
      <c r="BN101" s="6"/>
      <c r="BO101" s="6"/>
      <c r="BP101" s="6"/>
      <c r="BQ101" s="6"/>
    </row>
    <row r="102" spans="1:69" s="39" customFormat="1" ht="11.25" x14ac:dyDescent="0.4">
      <c r="A102" s="38"/>
      <c r="AB102" s="2"/>
      <c r="AC102" s="2"/>
      <c r="AD102" s="2"/>
      <c r="AE102" s="20"/>
      <c r="AF102" s="20"/>
      <c r="AG102" s="4"/>
      <c r="AH102" s="4"/>
      <c r="AI102" s="1"/>
      <c r="AJ102" s="5"/>
      <c r="AK102" s="5"/>
      <c r="AL102" s="5"/>
      <c r="AM102" s="5"/>
      <c r="AN102" s="5"/>
      <c r="AO102" s="127"/>
      <c r="AP102" s="127"/>
      <c r="AQ102" s="127"/>
      <c r="AR102" s="127"/>
      <c r="AS102" s="127"/>
      <c r="AT102" s="127"/>
      <c r="AU102" s="127"/>
      <c r="AV102" s="127"/>
      <c r="AW102" s="127"/>
      <c r="AX102" s="6"/>
      <c r="AY102" s="6"/>
      <c r="AZ102" s="6"/>
      <c r="BA102" s="6"/>
      <c r="BB102" s="6"/>
      <c r="BC102" s="6"/>
      <c r="BD102" s="6"/>
      <c r="BE102" s="6"/>
      <c r="BF102" s="6"/>
      <c r="BG102" s="6"/>
      <c r="BH102" s="6"/>
      <c r="BI102" s="6"/>
      <c r="BJ102" s="6"/>
      <c r="BK102" s="6"/>
      <c r="BL102" s="6"/>
      <c r="BM102" s="6"/>
      <c r="BN102" s="6"/>
      <c r="BO102" s="6"/>
      <c r="BP102" s="6"/>
      <c r="BQ102" s="6"/>
    </row>
    <row r="103" spans="1:69" s="39" customFormat="1" ht="11.25" x14ac:dyDescent="0.4">
      <c r="A103" s="38"/>
      <c r="AB103" s="2"/>
      <c r="AC103" s="2"/>
      <c r="AD103" s="2"/>
      <c r="AE103" s="20"/>
      <c r="AF103" s="20"/>
      <c r="AG103" s="4"/>
      <c r="AH103" s="4"/>
      <c r="AI103" s="1"/>
      <c r="AJ103" s="5"/>
      <c r="AK103" s="5"/>
      <c r="AL103" s="5"/>
      <c r="AM103" s="5"/>
      <c r="AN103" s="5"/>
      <c r="AO103" s="127"/>
      <c r="AP103" s="127"/>
      <c r="AQ103" s="127"/>
      <c r="AR103" s="127"/>
      <c r="AS103" s="127"/>
      <c r="AT103" s="127"/>
      <c r="AU103" s="127"/>
      <c r="AV103" s="127"/>
      <c r="AW103" s="127"/>
      <c r="AX103" s="6"/>
      <c r="AY103" s="6"/>
      <c r="AZ103" s="6"/>
      <c r="BA103" s="6"/>
      <c r="BB103" s="6"/>
      <c r="BC103" s="6"/>
      <c r="BD103" s="6"/>
      <c r="BE103" s="6"/>
      <c r="BF103" s="6"/>
      <c r="BG103" s="6"/>
      <c r="BH103" s="6"/>
      <c r="BI103" s="6"/>
      <c r="BJ103" s="6"/>
      <c r="BK103" s="6"/>
      <c r="BL103" s="6"/>
      <c r="BM103" s="6"/>
      <c r="BN103" s="6"/>
      <c r="BO103" s="6"/>
      <c r="BP103" s="6"/>
      <c r="BQ103" s="6"/>
    </row>
    <row r="104" spans="1:69" s="39" customFormat="1" ht="11.25" x14ac:dyDescent="0.4">
      <c r="A104" s="38"/>
      <c r="AB104" s="2"/>
      <c r="AC104" s="2"/>
      <c r="AD104" s="2"/>
      <c r="AE104" s="20"/>
      <c r="AF104" s="20"/>
      <c r="AG104" s="4"/>
      <c r="AH104" s="4"/>
      <c r="AI104" s="1"/>
      <c r="AJ104" s="5"/>
      <c r="AK104" s="5"/>
      <c r="AL104" s="5"/>
      <c r="AM104" s="5"/>
      <c r="AN104" s="5"/>
      <c r="AO104" s="127"/>
      <c r="AP104" s="127"/>
      <c r="AQ104" s="127"/>
      <c r="AR104" s="127"/>
      <c r="AS104" s="127"/>
      <c r="AT104" s="127"/>
      <c r="AU104" s="127"/>
      <c r="AV104" s="127"/>
      <c r="AW104" s="127"/>
      <c r="AX104" s="6"/>
      <c r="AY104" s="6"/>
      <c r="AZ104" s="6"/>
      <c r="BA104" s="6"/>
      <c r="BB104" s="6"/>
      <c r="BC104" s="6"/>
      <c r="BD104" s="6"/>
      <c r="BE104" s="6"/>
      <c r="BF104" s="6"/>
      <c r="BG104" s="6"/>
      <c r="BH104" s="6"/>
      <c r="BI104" s="6"/>
      <c r="BJ104" s="6"/>
      <c r="BK104" s="6"/>
      <c r="BL104" s="6"/>
      <c r="BM104" s="6"/>
      <c r="BN104" s="6"/>
      <c r="BO104" s="6"/>
      <c r="BP104" s="6"/>
      <c r="BQ104" s="6"/>
    </row>
    <row r="105" spans="1:69" s="39" customFormat="1" ht="11.25" x14ac:dyDescent="0.4">
      <c r="A105" s="38"/>
      <c r="AB105" s="2"/>
      <c r="AC105" s="2"/>
      <c r="AD105" s="2"/>
      <c r="AE105" s="20"/>
      <c r="AF105" s="20"/>
      <c r="AG105" s="4"/>
      <c r="AH105" s="4"/>
      <c r="AI105" s="1"/>
      <c r="AJ105" s="5"/>
      <c r="AK105" s="5"/>
      <c r="AL105" s="5"/>
      <c r="AM105" s="5"/>
      <c r="AN105" s="5"/>
      <c r="AO105" s="127"/>
      <c r="AP105" s="127"/>
      <c r="AQ105" s="127"/>
      <c r="AR105" s="127"/>
      <c r="AS105" s="127"/>
      <c r="AT105" s="127"/>
      <c r="AU105" s="127"/>
      <c r="AV105" s="127"/>
      <c r="AW105" s="127"/>
      <c r="AX105" s="6"/>
      <c r="AY105" s="6"/>
      <c r="AZ105" s="6"/>
      <c r="BA105" s="6"/>
      <c r="BB105" s="6"/>
      <c r="BC105" s="6"/>
      <c r="BD105" s="6"/>
      <c r="BE105" s="6"/>
      <c r="BF105" s="6"/>
      <c r="BG105" s="6"/>
      <c r="BH105" s="6"/>
      <c r="BI105" s="6"/>
      <c r="BJ105" s="6"/>
      <c r="BK105" s="6"/>
      <c r="BL105" s="6"/>
      <c r="BM105" s="6"/>
      <c r="BN105" s="6"/>
      <c r="BO105" s="6"/>
      <c r="BP105" s="6"/>
      <c r="BQ105" s="6"/>
    </row>
    <row r="106" spans="1:69" s="39" customFormat="1" ht="11.25" x14ac:dyDescent="0.4">
      <c r="A106" s="38"/>
      <c r="AB106" s="2"/>
      <c r="AC106" s="2"/>
      <c r="AD106" s="2"/>
      <c r="AE106" s="20"/>
      <c r="AF106" s="20"/>
      <c r="AG106" s="4"/>
      <c r="AH106" s="4"/>
      <c r="AI106" s="1"/>
      <c r="AJ106" s="5"/>
      <c r="AK106" s="5"/>
      <c r="AL106" s="5"/>
      <c r="AM106" s="5"/>
      <c r="AN106" s="5"/>
      <c r="AO106" s="127"/>
      <c r="AP106" s="127"/>
      <c r="AQ106" s="127"/>
      <c r="AR106" s="127"/>
      <c r="AS106" s="127"/>
      <c r="AT106" s="127"/>
      <c r="AU106" s="127"/>
      <c r="AV106" s="127"/>
      <c r="AW106" s="127"/>
      <c r="AX106" s="6"/>
      <c r="AY106" s="6"/>
      <c r="AZ106" s="6"/>
      <c r="BA106" s="6"/>
      <c r="BB106" s="6"/>
      <c r="BC106" s="6"/>
      <c r="BD106" s="6"/>
      <c r="BE106" s="6"/>
      <c r="BF106" s="6"/>
      <c r="BG106" s="6"/>
      <c r="BH106" s="6"/>
      <c r="BI106" s="6"/>
      <c r="BJ106" s="6"/>
      <c r="BK106" s="6"/>
      <c r="BL106" s="6"/>
      <c r="BM106" s="6"/>
      <c r="BN106" s="6"/>
      <c r="BO106" s="6"/>
      <c r="BP106" s="6"/>
      <c r="BQ106" s="6"/>
    </row>
    <row r="107" spans="1:69" s="39" customFormat="1" ht="11.25" x14ac:dyDescent="0.4">
      <c r="A107" s="38"/>
      <c r="AB107" s="2"/>
      <c r="AC107" s="2"/>
      <c r="AD107" s="2"/>
      <c r="AE107" s="20"/>
      <c r="AF107" s="20"/>
      <c r="AG107" s="4"/>
      <c r="AH107" s="4"/>
      <c r="AI107" s="1"/>
      <c r="AJ107" s="5"/>
      <c r="AK107" s="5"/>
      <c r="AL107" s="5"/>
      <c r="AM107" s="5"/>
      <c r="AN107" s="5"/>
      <c r="AO107" s="127"/>
      <c r="AP107" s="127"/>
      <c r="AQ107" s="127"/>
      <c r="AR107" s="127"/>
      <c r="AS107" s="127"/>
      <c r="AT107" s="127"/>
      <c r="AU107" s="127"/>
      <c r="AV107" s="127"/>
      <c r="AW107" s="127"/>
      <c r="AX107" s="6"/>
      <c r="AY107" s="6"/>
      <c r="AZ107" s="6"/>
      <c r="BA107" s="6"/>
      <c r="BB107" s="6"/>
      <c r="BC107" s="6"/>
      <c r="BD107" s="6"/>
      <c r="BE107" s="6"/>
      <c r="BF107" s="6"/>
      <c r="BG107" s="6"/>
      <c r="BH107" s="6"/>
      <c r="BI107" s="6"/>
      <c r="BJ107" s="6"/>
      <c r="BK107" s="6"/>
      <c r="BL107" s="6"/>
      <c r="BM107" s="6"/>
      <c r="BN107" s="6"/>
      <c r="BO107" s="6"/>
      <c r="BP107" s="6"/>
      <c r="BQ107" s="6"/>
    </row>
    <row r="108" spans="1:69" s="39" customFormat="1" ht="11.25" x14ac:dyDescent="0.4">
      <c r="A108" s="38"/>
      <c r="AB108" s="2"/>
      <c r="AC108" s="2"/>
      <c r="AD108" s="2"/>
      <c r="AE108" s="20"/>
      <c r="AF108" s="20"/>
      <c r="AG108" s="4"/>
      <c r="AH108" s="4"/>
      <c r="AI108" s="1"/>
      <c r="AJ108" s="5"/>
      <c r="AK108" s="5"/>
      <c r="AL108" s="5"/>
      <c r="AM108" s="5"/>
      <c r="AN108" s="5"/>
      <c r="AO108" s="127"/>
      <c r="AP108" s="127"/>
      <c r="AQ108" s="127"/>
      <c r="AR108" s="127"/>
      <c r="AS108" s="127"/>
      <c r="AT108" s="127"/>
      <c r="AU108" s="127"/>
      <c r="AV108" s="127"/>
      <c r="AW108" s="127"/>
      <c r="AX108" s="6"/>
      <c r="AY108" s="6"/>
      <c r="AZ108" s="6"/>
      <c r="BA108" s="6"/>
      <c r="BB108" s="6"/>
      <c r="BC108" s="6"/>
      <c r="BD108" s="6"/>
      <c r="BE108" s="6"/>
      <c r="BF108" s="6"/>
      <c r="BG108" s="6"/>
      <c r="BH108" s="6"/>
      <c r="BI108" s="6"/>
      <c r="BJ108" s="6"/>
      <c r="BK108" s="6"/>
      <c r="BL108" s="6"/>
      <c r="BM108" s="6"/>
      <c r="BN108" s="6"/>
      <c r="BO108" s="6"/>
      <c r="BP108" s="6"/>
      <c r="BQ108" s="6"/>
    </row>
    <row r="109" spans="1:69" s="39" customFormat="1" ht="11.25" x14ac:dyDescent="0.4">
      <c r="A109" s="38"/>
      <c r="AB109" s="2"/>
      <c r="AC109" s="2"/>
      <c r="AD109" s="2"/>
      <c r="AE109" s="20"/>
      <c r="AF109" s="20"/>
      <c r="AG109" s="4"/>
      <c r="AH109" s="4"/>
      <c r="AI109" s="1"/>
      <c r="AJ109" s="5"/>
      <c r="AK109" s="5"/>
      <c r="AL109" s="5"/>
      <c r="AM109" s="5"/>
      <c r="AN109" s="5"/>
      <c r="AO109" s="127"/>
      <c r="AP109" s="127"/>
      <c r="AQ109" s="127"/>
      <c r="AR109" s="127"/>
      <c r="AS109" s="127"/>
      <c r="AT109" s="127"/>
      <c r="AU109" s="127"/>
      <c r="AV109" s="127"/>
      <c r="AW109" s="127"/>
      <c r="AX109" s="6"/>
      <c r="AY109" s="6"/>
      <c r="AZ109" s="6"/>
      <c r="BA109" s="6"/>
      <c r="BB109" s="6"/>
      <c r="BC109" s="6"/>
      <c r="BD109" s="6"/>
      <c r="BE109" s="6"/>
      <c r="BF109" s="6"/>
      <c r="BG109" s="6"/>
      <c r="BH109" s="6"/>
      <c r="BI109" s="6"/>
      <c r="BJ109" s="6"/>
      <c r="BK109" s="6"/>
      <c r="BL109" s="6"/>
      <c r="BM109" s="6"/>
      <c r="BN109" s="6"/>
      <c r="BO109" s="6"/>
      <c r="BP109" s="6"/>
      <c r="BQ109" s="6"/>
    </row>
    <row r="110" spans="1:69" s="39" customFormat="1" ht="11.25" x14ac:dyDescent="0.4">
      <c r="A110" s="38"/>
      <c r="AB110" s="2"/>
      <c r="AC110" s="2"/>
      <c r="AD110" s="2"/>
      <c r="AE110" s="20"/>
      <c r="AF110" s="20"/>
      <c r="AG110" s="4"/>
      <c r="AH110" s="4"/>
      <c r="AI110" s="1"/>
      <c r="AJ110" s="5"/>
      <c r="AK110" s="5"/>
      <c r="AL110" s="5"/>
      <c r="AM110" s="5"/>
      <c r="AN110" s="5"/>
      <c r="AO110" s="127"/>
      <c r="AP110" s="127"/>
      <c r="AQ110" s="127"/>
      <c r="AR110" s="127"/>
      <c r="AS110" s="127"/>
      <c r="AT110" s="127"/>
      <c r="AU110" s="127"/>
      <c r="AV110" s="127"/>
      <c r="AW110" s="127"/>
      <c r="AX110" s="6"/>
      <c r="AY110" s="6"/>
      <c r="AZ110" s="6"/>
      <c r="BA110" s="6"/>
      <c r="BB110" s="6"/>
      <c r="BC110" s="6"/>
      <c r="BD110" s="6"/>
      <c r="BE110" s="6"/>
      <c r="BF110" s="6"/>
      <c r="BG110" s="6"/>
      <c r="BH110" s="6"/>
      <c r="BI110" s="6"/>
      <c r="BJ110" s="6"/>
      <c r="BK110" s="6"/>
      <c r="BL110" s="6"/>
      <c r="BM110" s="6"/>
      <c r="BN110" s="6"/>
      <c r="BO110" s="6"/>
      <c r="BP110" s="6"/>
      <c r="BQ110" s="6"/>
    </row>
    <row r="111" spans="1:69" s="39" customFormat="1" ht="11.25" x14ac:dyDescent="0.4">
      <c r="A111" s="38"/>
      <c r="AB111" s="2"/>
      <c r="AC111" s="2"/>
      <c r="AD111" s="2"/>
      <c r="AE111" s="20"/>
      <c r="AF111" s="20"/>
      <c r="AG111" s="4"/>
      <c r="AH111" s="4"/>
      <c r="AI111" s="1"/>
      <c r="AJ111" s="5"/>
      <c r="AK111" s="5"/>
      <c r="AL111" s="5"/>
      <c r="AM111" s="5"/>
      <c r="AN111" s="5"/>
      <c r="AO111" s="127"/>
      <c r="AP111" s="127"/>
      <c r="AQ111" s="127"/>
      <c r="AR111" s="127"/>
      <c r="AS111" s="127"/>
      <c r="AT111" s="127"/>
      <c r="AU111" s="127"/>
      <c r="AV111" s="127"/>
      <c r="AW111" s="127"/>
      <c r="AX111" s="6"/>
      <c r="AY111" s="6"/>
      <c r="AZ111" s="6"/>
      <c r="BA111" s="6"/>
      <c r="BB111" s="6"/>
      <c r="BC111" s="6"/>
      <c r="BD111" s="6"/>
      <c r="BE111" s="6"/>
      <c r="BF111" s="6"/>
      <c r="BG111" s="6"/>
      <c r="BH111" s="6"/>
      <c r="BI111" s="6"/>
      <c r="BJ111" s="6"/>
      <c r="BK111" s="6"/>
      <c r="BL111" s="6"/>
      <c r="BM111" s="6"/>
      <c r="BN111" s="6"/>
      <c r="BO111" s="6"/>
      <c r="BP111" s="6"/>
      <c r="BQ111" s="6"/>
    </row>
    <row r="112" spans="1:69" s="39" customFormat="1" ht="11.25" x14ac:dyDescent="0.4">
      <c r="A112" s="38"/>
      <c r="AB112" s="2"/>
      <c r="AC112" s="2"/>
      <c r="AD112" s="2"/>
      <c r="AE112" s="20"/>
      <c r="AF112" s="20"/>
      <c r="AG112" s="4"/>
      <c r="AH112" s="4"/>
      <c r="AI112" s="1"/>
      <c r="AJ112" s="5"/>
      <c r="AK112" s="5"/>
      <c r="AL112" s="5"/>
      <c r="AM112" s="5"/>
      <c r="AN112" s="5"/>
      <c r="AO112" s="127"/>
      <c r="AP112" s="127"/>
      <c r="AQ112" s="127"/>
      <c r="AR112" s="127"/>
      <c r="AS112" s="127"/>
      <c r="AT112" s="127"/>
      <c r="AU112" s="127"/>
      <c r="AV112" s="127"/>
      <c r="AW112" s="127"/>
      <c r="AX112" s="6"/>
      <c r="AY112" s="6"/>
      <c r="AZ112" s="6"/>
      <c r="BA112" s="6"/>
      <c r="BB112" s="6"/>
      <c r="BC112" s="6"/>
      <c r="BD112" s="6"/>
      <c r="BE112" s="6"/>
      <c r="BF112" s="6"/>
      <c r="BG112" s="6"/>
      <c r="BH112" s="6"/>
      <c r="BI112" s="6"/>
      <c r="BJ112" s="6"/>
      <c r="BK112" s="6"/>
      <c r="BL112" s="6"/>
      <c r="BM112" s="6"/>
      <c r="BN112" s="6"/>
      <c r="BO112" s="6"/>
      <c r="BP112" s="6"/>
      <c r="BQ112" s="6"/>
    </row>
    <row r="113" spans="1:69" s="39" customFormat="1" ht="11.25" x14ac:dyDescent="0.4">
      <c r="A113" s="38"/>
      <c r="AB113" s="2"/>
      <c r="AC113" s="2"/>
      <c r="AD113" s="2"/>
      <c r="AE113" s="20"/>
      <c r="AF113" s="20"/>
      <c r="AG113" s="4"/>
      <c r="AH113" s="4"/>
      <c r="AI113" s="1"/>
      <c r="AJ113" s="5"/>
      <c r="AK113" s="5"/>
      <c r="AL113" s="5"/>
      <c r="AM113" s="5"/>
      <c r="AN113" s="5"/>
      <c r="AO113" s="127"/>
      <c r="AP113" s="127"/>
      <c r="AQ113" s="127"/>
      <c r="AR113" s="127"/>
      <c r="AS113" s="127"/>
      <c r="AT113" s="127"/>
      <c r="AU113" s="127"/>
      <c r="AV113" s="127"/>
      <c r="AW113" s="127"/>
      <c r="AX113" s="6"/>
      <c r="AY113" s="6"/>
      <c r="AZ113" s="6"/>
      <c r="BA113" s="6"/>
      <c r="BB113" s="6"/>
      <c r="BC113" s="6"/>
      <c r="BD113" s="6"/>
      <c r="BE113" s="6"/>
      <c r="BF113" s="6"/>
      <c r="BG113" s="6"/>
      <c r="BH113" s="6"/>
      <c r="BI113" s="6"/>
      <c r="BJ113" s="6"/>
      <c r="BK113" s="6"/>
      <c r="BL113" s="6"/>
      <c r="BM113" s="6"/>
      <c r="BN113" s="6"/>
      <c r="BO113" s="6"/>
      <c r="BP113" s="6"/>
      <c r="BQ113" s="6"/>
    </row>
    <row r="114" spans="1:69" s="39" customFormat="1" ht="11.25" x14ac:dyDescent="0.4">
      <c r="A114" s="38"/>
      <c r="AB114" s="2"/>
      <c r="AC114" s="2"/>
      <c r="AD114" s="2"/>
      <c r="AE114" s="20"/>
      <c r="AF114" s="20"/>
      <c r="AG114" s="4"/>
      <c r="AH114" s="4"/>
      <c r="AI114" s="1"/>
      <c r="AJ114" s="5"/>
      <c r="AK114" s="5"/>
      <c r="AL114" s="5"/>
      <c r="AM114" s="5"/>
      <c r="AN114" s="5"/>
      <c r="AO114" s="127"/>
      <c r="AP114" s="127"/>
      <c r="AQ114" s="127"/>
      <c r="AR114" s="127"/>
      <c r="AS114" s="127"/>
      <c r="AT114" s="127"/>
      <c r="AU114" s="127"/>
      <c r="AV114" s="127"/>
      <c r="AW114" s="127"/>
      <c r="AX114" s="6"/>
      <c r="AY114" s="6"/>
      <c r="AZ114" s="6"/>
      <c r="BA114" s="6"/>
      <c r="BB114" s="6"/>
      <c r="BC114" s="6"/>
      <c r="BD114" s="6"/>
      <c r="BE114" s="6"/>
      <c r="BF114" s="6"/>
      <c r="BG114" s="6"/>
      <c r="BH114" s="6"/>
      <c r="BI114" s="6"/>
      <c r="BJ114" s="6"/>
      <c r="BK114" s="6"/>
      <c r="BL114" s="6"/>
      <c r="BM114" s="6"/>
      <c r="BN114" s="6"/>
      <c r="BO114" s="6"/>
      <c r="BP114" s="6"/>
      <c r="BQ114" s="6"/>
    </row>
    <row r="115" spans="1:69" s="39" customFormat="1" ht="11.25" x14ac:dyDescent="0.4">
      <c r="A115" s="38"/>
      <c r="AB115" s="2"/>
      <c r="AC115" s="2"/>
      <c r="AD115" s="2"/>
      <c r="AE115" s="20"/>
      <c r="AF115" s="20"/>
      <c r="AG115" s="4"/>
      <c r="AH115" s="4"/>
      <c r="AI115" s="1"/>
      <c r="AJ115" s="5"/>
      <c r="AK115" s="5"/>
      <c r="AL115" s="5"/>
      <c r="AM115" s="5"/>
      <c r="AN115" s="5"/>
      <c r="AO115" s="127"/>
      <c r="AP115" s="127"/>
      <c r="AQ115" s="127"/>
      <c r="AR115" s="127"/>
      <c r="AS115" s="127"/>
      <c r="AT115" s="127"/>
      <c r="AU115" s="127"/>
      <c r="AV115" s="127"/>
      <c r="AW115" s="127"/>
      <c r="AX115" s="6"/>
      <c r="AY115" s="6"/>
      <c r="AZ115" s="6"/>
      <c r="BA115" s="6"/>
      <c r="BB115" s="6"/>
      <c r="BC115" s="6"/>
      <c r="BD115" s="6"/>
      <c r="BE115" s="6"/>
      <c r="BF115" s="6"/>
      <c r="BG115" s="6"/>
      <c r="BH115" s="6"/>
      <c r="BI115" s="6"/>
      <c r="BJ115" s="6"/>
      <c r="BK115" s="6"/>
      <c r="BL115" s="6"/>
      <c r="BM115" s="6"/>
      <c r="BN115" s="6"/>
      <c r="BO115" s="6"/>
      <c r="BP115" s="6"/>
      <c r="BQ115" s="6"/>
    </row>
    <row r="116" spans="1:69" s="39" customFormat="1" ht="11.25" x14ac:dyDescent="0.4">
      <c r="A116" s="38"/>
      <c r="AB116" s="2"/>
      <c r="AC116" s="2"/>
      <c r="AD116" s="2"/>
      <c r="AE116" s="20"/>
      <c r="AF116" s="20"/>
      <c r="AG116" s="4"/>
      <c r="AH116" s="4"/>
      <c r="AI116" s="1"/>
      <c r="AJ116" s="5"/>
      <c r="AK116" s="5"/>
      <c r="AL116" s="5"/>
      <c r="AM116" s="5"/>
      <c r="AN116" s="5"/>
      <c r="AO116" s="127"/>
      <c r="AP116" s="127"/>
      <c r="AQ116" s="127"/>
      <c r="AR116" s="127"/>
      <c r="AS116" s="127"/>
      <c r="AT116" s="127"/>
      <c r="AU116" s="127"/>
      <c r="AV116" s="127"/>
      <c r="AW116" s="127"/>
      <c r="AX116" s="6"/>
      <c r="AY116" s="6"/>
      <c r="AZ116" s="6"/>
      <c r="BA116" s="6"/>
      <c r="BB116" s="6"/>
      <c r="BC116" s="6"/>
      <c r="BD116" s="6"/>
      <c r="BE116" s="6"/>
      <c r="BF116" s="6"/>
      <c r="BG116" s="6"/>
      <c r="BH116" s="6"/>
      <c r="BI116" s="6"/>
      <c r="BJ116" s="6"/>
      <c r="BK116" s="6"/>
      <c r="BL116" s="6"/>
      <c r="BM116" s="6"/>
      <c r="BN116" s="6"/>
      <c r="BO116" s="6"/>
      <c r="BP116" s="6"/>
      <c r="BQ116" s="6"/>
    </row>
    <row r="117" spans="1:69" s="39" customFormat="1" ht="11.25" x14ac:dyDescent="0.4">
      <c r="A117" s="38"/>
      <c r="AB117" s="2"/>
      <c r="AC117" s="2"/>
      <c r="AD117" s="2"/>
      <c r="AE117" s="20"/>
      <c r="AF117" s="20"/>
      <c r="AG117" s="4"/>
      <c r="AH117" s="4"/>
      <c r="AI117" s="1"/>
      <c r="AJ117" s="5"/>
      <c r="AK117" s="5"/>
      <c r="AL117" s="5"/>
      <c r="AM117" s="5"/>
      <c r="AN117" s="5"/>
      <c r="AO117" s="127"/>
      <c r="AP117" s="127"/>
      <c r="AQ117" s="127"/>
      <c r="AR117" s="127"/>
      <c r="AS117" s="127"/>
      <c r="AT117" s="127"/>
      <c r="AU117" s="127"/>
      <c r="AV117" s="127"/>
      <c r="AW117" s="127"/>
      <c r="AX117" s="6"/>
      <c r="AY117" s="6"/>
      <c r="AZ117" s="6"/>
      <c r="BA117" s="6"/>
      <c r="BB117" s="6"/>
      <c r="BC117" s="6"/>
      <c r="BD117" s="6"/>
      <c r="BE117" s="6"/>
      <c r="BF117" s="6"/>
      <c r="BG117" s="6"/>
      <c r="BH117" s="6"/>
      <c r="BI117" s="6"/>
      <c r="BJ117" s="6"/>
      <c r="BK117" s="6"/>
      <c r="BL117" s="6"/>
      <c r="BM117" s="6"/>
      <c r="BN117" s="6"/>
      <c r="BO117" s="6"/>
      <c r="BP117" s="6"/>
      <c r="BQ117" s="6"/>
    </row>
    <row r="118" spans="1:69" s="39" customFormat="1" ht="11.25" x14ac:dyDescent="0.4">
      <c r="A118" s="38"/>
      <c r="AB118" s="2"/>
      <c r="AC118" s="2"/>
      <c r="AD118" s="2"/>
      <c r="AE118" s="20"/>
      <c r="AF118" s="20"/>
      <c r="AG118" s="4"/>
      <c r="AH118" s="4"/>
      <c r="AI118" s="1"/>
      <c r="AJ118" s="5"/>
      <c r="AK118" s="5"/>
      <c r="AL118" s="5"/>
      <c r="AM118" s="5"/>
      <c r="AN118" s="5"/>
      <c r="AO118" s="127"/>
      <c r="AP118" s="127"/>
      <c r="AQ118" s="127"/>
      <c r="AR118" s="127"/>
      <c r="AS118" s="127"/>
      <c r="AT118" s="127"/>
      <c r="AU118" s="127"/>
      <c r="AV118" s="127"/>
      <c r="AW118" s="127"/>
      <c r="AX118" s="6"/>
      <c r="AY118" s="6"/>
      <c r="AZ118" s="6"/>
      <c r="BA118" s="6"/>
      <c r="BB118" s="6"/>
      <c r="BC118" s="6"/>
      <c r="BD118" s="6"/>
      <c r="BE118" s="6"/>
      <c r="BF118" s="6"/>
      <c r="BG118" s="6"/>
      <c r="BH118" s="6"/>
      <c r="BI118" s="6"/>
      <c r="BJ118" s="6"/>
      <c r="BK118" s="6"/>
      <c r="BL118" s="6"/>
      <c r="BM118" s="6"/>
      <c r="BN118" s="6"/>
      <c r="BO118" s="6"/>
      <c r="BP118" s="6"/>
      <c r="BQ118" s="6"/>
    </row>
    <row r="119" spans="1:69" s="39" customFormat="1" ht="12" x14ac:dyDescent="0.4">
      <c r="A119" s="38"/>
      <c r="C119" s="10"/>
      <c r="D119" s="10"/>
      <c r="AB119" s="2"/>
      <c r="AC119" s="2"/>
      <c r="AD119" s="2"/>
      <c r="AE119" s="20"/>
      <c r="AF119" s="20"/>
      <c r="AG119" s="4"/>
      <c r="AH119" s="4"/>
      <c r="AI119" s="1"/>
      <c r="AJ119" s="5"/>
      <c r="AK119" s="5"/>
      <c r="AL119" s="5"/>
      <c r="AM119" s="5"/>
      <c r="AN119" s="5"/>
      <c r="AO119" s="127"/>
      <c r="AP119" s="127"/>
      <c r="AQ119" s="127"/>
      <c r="AR119" s="127"/>
      <c r="AS119" s="127"/>
      <c r="AT119" s="127"/>
      <c r="AU119" s="127"/>
      <c r="AV119" s="127"/>
      <c r="AW119" s="127"/>
      <c r="AX119" s="6"/>
      <c r="AY119" s="6"/>
      <c r="AZ119" s="6"/>
      <c r="BA119" s="6"/>
      <c r="BB119" s="6"/>
      <c r="BC119" s="6"/>
      <c r="BD119" s="6"/>
      <c r="BE119" s="6"/>
      <c r="BF119" s="6"/>
      <c r="BG119" s="6"/>
      <c r="BH119" s="6"/>
      <c r="BI119" s="6"/>
      <c r="BJ119" s="6"/>
      <c r="BK119" s="6"/>
      <c r="BL119" s="6"/>
      <c r="BM119" s="6"/>
      <c r="BN119" s="6"/>
      <c r="BO119" s="6"/>
      <c r="BP119" s="6"/>
      <c r="BQ119" s="6"/>
    </row>
    <row r="120" spans="1:69" ht="16.5" customHeight="1" x14ac:dyDescent="0.4">
      <c r="A120" s="38"/>
      <c r="C120" s="40"/>
    </row>
  </sheetData>
  <sheetProtection selectLockedCells="1"/>
  <protectedRanges>
    <protectedRange algorithmName="SHA-512" hashValue="zVtSBgTN6kNnID1U0T4h8Kk7+otQxXg3YtSkoaDqFp4bTfVUwTHXtNOda/Yh194R8HIGaWFKkOlynpSSpynXiA==" saltValue="evQfo5NZCzTy5TcMFNVXaA==" spinCount="100000" sqref="S5:T5 V5 X5" name="範囲1_1"/>
    <protectedRange algorithmName="SHA-512" hashValue="zVtSBgTN6kNnID1U0T4h8Kk7+otQxXg3YtSkoaDqFp4bTfVUwTHXtNOda/Yh194R8HIGaWFKkOlynpSSpynXiA==" saltValue="evQfo5NZCzTy5TcMFNVXaA==" spinCount="100000" sqref="H8 R8 L9 R9:S9 J8:J9 N8:P9 Y9 V9:W9" name="範囲1_1_1"/>
    <protectedRange algorithmName="SHA-512" hashValue="zVtSBgTN6kNnID1U0T4h8Kk7+otQxXg3YtSkoaDqFp4bTfVUwTHXtNOda/Yh194R8HIGaWFKkOlynpSSpynXiA==" saltValue="evQfo5NZCzTy5TcMFNVXaA==" spinCount="100000" sqref="H10:I44" name="範囲1_2_1"/>
    <protectedRange algorithmName="SHA-512" hashValue="zVtSBgTN6kNnID1U0T4h8Kk7+otQxXg3YtSkoaDqFp4bTfVUwTHXtNOda/Yh194R8HIGaWFKkOlynpSSpynXiA==" saltValue="evQfo5NZCzTy5TcMFNVXaA==" spinCount="100000" sqref="V10:V44" name="範囲1_1_4_1_1"/>
    <protectedRange algorithmName="SHA-512" hashValue="zVtSBgTN6kNnID1U0T4h8Kk7+otQxXg3YtSkoaDqFp4bTfVUwTHXtNOda/Yh194R8HIGaWFKkOlynpSSpynXiA==" saltValue="evQfo5NZCzTy5TcMFNVXaA==" spinCount="100000" sqref="J10:J44 L10:M44" name="範囲1_1_2_1_1_3_1_1"/>
    <protectedRange algorithmName="SHA-512" hashValue="zVtSBgTN6kNnID1U0T4h8Kk7+otQxXg3YtSkoaDqFp4bTfVUwTHXtNOda/Yh194R8HIGaWFKkOlynpSSpynXiA==" saltValue="evQfo5NZCzTy5TcMFNVXaA==" spinCount="100000" sqref="O17:P44 R17:S44" name="範囲1_1_6_2"/>
    <protectedRange algorithmName="SHA-512" hashValue="zVtSBgTN6kNnID1U0T4h8Kk7+otQxXg3YtSkoaDqFp4bTfVUwTHXtNOda/Yh194R8HIGaWFKkOlynpSSpynXiA==" saltValue="evQfo5NZCzTy5TcMFNVXaA==" spinCount="100000" sqref="O10:P16 R10:S16" name="範囲1_1_4_1_3"/>
    <protectedRange algorithmName="SHA-512" hashValue="zVtSBgTN6kNnID1U0T4h8Kk7+otQxXg3YtSkoaDqFp4bTfVUwTHXtNOda/Yh194R8HIGaWFKkOlynpSSpynXiA==" saltValue="evQfo5NZCzTy5TcMFNVXaA==" spinCount="100000" sqref="N10:N44" name="範囲1_7_2"/>
    <protectedRange algorithmName="SHA-512" hashValue="zVtSBgTN6kNnID1U0T4h8Kk7+otQxXg3YtSkoaDqFp4bTfVUwTHXtNOda/Yh194R8HIGaWFKkOlynpSSpynXiA==" saltValue="evQfo5NZCzTy5TcMFNVXaA==" spinCount="100000" sqref="W10:W44 Y10:Y44" name="範囲1_1_4_2_1"/>
  </protectedRanges>
  <mergeCells count="192">
    <mergeCell ref="C44:G44"/>
    <mergeCell ref="H44:I44"/>
    <mergeCell ref="J44:K44"/>
    <mergeCell ref="L44:M44"/>
    <mergeCell ref="T44:V44"/>
    <mergeCell ref="C42:G42"/>
    <mergeCell ref="H42:I42"/>
    <mergeCell ref="J42:K42"/>
    <mergeCell ref="L42:M42"/>
    <mergeCell ref="T42:V42"/>
    <mergeCell ref="C43:G43"/>
    <mergeCell ref="H43:I43"/>
    <mergeCell ref="J43:K43"/>
    <mergeCell ref="L43:M43"/>
    <mergeCell ref="T43:V43"/>
    <mergeCell ref="C40:G40"/>
    <mergeCell ref="H40:I40"/>
    <mergeCell ref="J40:K40"/>
    <mergeCell ref="L40:M40"/>
    <mergeCell ref="T40:V40"/>
    <mergeCell ref="C41:G41"/>
    <mergeCell ref="H41:I41"/>
    <mergeCell ref="J41:K41"/>
    <mergeCell ref="L41:M41"/>
    <mergeCell ref="T41:V41"/>
    <mergeCell ref="C38:G38"/>
    <mergeCell ref="H38:I38"/>
    <mergeCell ref="J38:K38"/>
    <mergeCell ref="L38:M38"/>
    <mergeCell ref="T38:V38"/>
    <mergeCell ref="C39:G39"/>
    <mergeCell ref="H39:I39"/>
    <mergeCell ref="J39:K39"/>
    <mergeCell ref="L39:M39"/>
    <mergeCell ref="T39:V39"/>
    <mergeCell ref="C36:G36"/>
    <mergeCell ref="H36:I36"/>
    <mergeCell ref="J36:K36"/>
    <mergeCell ref="L36:M36"/>
    <mergeCell ref="T36:V36"/>
    <mergeCell ref="C37:G37"/>
    <mergeCell ref="H37:I37"/>
    <mergeCell ref="J37:K37"/>
    <mergeCell ref="L37:M37"/>
    <mergeCell ref="T37:V37"/>
    <mergeCell ref="C34:G34"/>
    <mergeCell ref="H34:I34"/>
    <mergeCell ref="J34:K34"/>
    <mergeCell ref="L34:M34"/>
    <mergeCell ref="T34:V34"/>
    <mergeCell ref="C35:G35"/>
    <mergeCell ref="H35:I35"/>
    <mergeCell ref="J35:K35"/>
    <mergeCell ref="L35:M35"/>
    <mergeCell ref="T35:V35"/>
    <mergeCell ref="C32:G32"/>
    <mergeCell ref="H32:I32"/>
    <mergeCell ref="J32:K32"/>
    <mergeCell ref="L32:M32"/>
    <mergeCell ref="T32:V32"/>
    <mergeCell ref="C33:G33"/>
    <mergeCell ref="H33:I33"/>
    <mergeCell ref="J33:K33"/>
    <mergeCell ref="L33:M33"/>
    <mergeCell ref="T33:V33"/>
    <mergeCell ref="C30:G30"/>
    <mergeCell ref="H30:I30"/>
    <mergeCell ref="J30:K30"/>
    <mergeCell ref="L30:M30"/>
    <mergeCell ref="T30:V30"/>
    <mergeCell ref="C31:G31"/>
    <mergeCell ref="H31:I31"/>
    <mergeCell ref="J31:K31"/>
    <mergeCell ref="L31:M31"/>
    <mergeCell ref="T31:V31"/>
    <mergeCell ref="C28:G28"/>
    <mergeCell ref="H28:I28"/>
    <mergeCell ref="J28:K28"/>
    <mergeCell ref="L28:M28"/>
    <mergeCell ref="T28:V28"/>
    <mergeCell ref="C29:G29"/>
    <mergeCell ref="H29:I29"/>
    <mergeCell ref="J29:K29"/>
    <mergeCell ref="L29:M29"/>
    <mergeCell ref="T29:V29"/>
    <mergeCell ref="C26:G26"/>
    <mergeCell ref="H26:I26"/>
    <mergeCell ref="J26:K26"/>
    <mergeCell ref="L26:M26"/>
    <mergeCell ref="T26:V26"/>
    <mergeCell ref="C27:G27"/>
    <mergeCell ref="H27:I27"/>
    <mergeCell ref="J27:K27"/>
    <mergeCell ref="L27:M27"/>
    <mergeCell ref="T27:V27"/>
    <mergeCell ref="C24:G24"/>
    <mergeCell ref="H24:I24"/>
    <mergeCell ref="J24:K24"/>
    <mergeCell ref="L24:M24"/>
    <mergeCell ref="T24:V24"/>
    <mergeCell ref="C25:G25"/>
    <mergeCell ref="H25:I25"/>
    <mergeCell ref="J25:K25"/>
    <mergeCell ref="L25:M25"/>
    <mergeCell ref="T25:V25"/>
    <mergeCell ref="C22:G22"/>
    <mergeCell ref="H22:I22"/>
    <mergeCell ref="J22:K22"/>
    <mergeCell ref="L22:M22"/>
    <mergeCell ref="T22:V22"/>
    <mergeCell ref="C23:G23"/>
    <mergeCell ref="H23:I23"/>
    <mergeCell ref="J23:K23"/>
    <mergeCell ref="L23:M23"/>
    <mergeCell ref="T23:V23"/>
    <mergeCell ref="C20:G20"/>
    <mergeCell ref="H20:I20"/>
    <mergeCell ref="J20:K20"/>
    <mergeCell ref="L20:M20"/>
    <mergeCell ref="T20:V20"/>
    <mergeCell ref="C21:G21"/>
    <mergeCell ref="H21:I21"/>
    <mergeCell ref="J21:K21"/>
    <mergeCell ref="L21:M21"/>
    <mergeCell ref="T21:V21"/>
    <mergeCell ref="C18:G18"/>
    <mergeCell ref="H18:I18"/>
    <mergeCell ref="J18:K18"/>
    <mergeCell ref="L18:M18"/>
    <mergeCell ref="T18:V18"/>
    <mergeCell ref="C19:G19"/>
    <mergeCell ref="H19:I19"/>
    <mergeCell ref="J19:K19"/>
    <mergeCell ref="L19:M19"/>
    <mergeCell ref="T19:V19"/>
    <mergeCell ref="C16:G16"/>
    <mergeCell ref="H16:I16"/>
    <mergeCell ref="J16:K16"/>
    <mergeCell ref="L16:M16"/>
    <mergeCell ref="T16:V16"/>
    <mergeCell ref="C17:G17"/>
    <mergeCell ref="H17:I17"/>
    <mergeCell ref="J17:K17"/>
    <mergeCell ref="L17:M17"/>
    <mergeCell ref="T17:V17"/>
    <mergeCell ref="C14:G14"/>
    <mergeCell ref="H14:I14"/>
    <mergeCell ref="J14:K14"/>
    <mergeCell ref="L14:M14"/>
    <mergeCell ref="T14:V14"/>
    <mergeCell ref="C15:G15"/>
    <mergeCell ref="H15:I15"/>
    <mergeCell ref="J15:K15"/>
    <mergeCell ref="L15:M15"/>
    <mergeCell ref="T15:V15"/>
    <mergeCell ref="C12:G12"/>
    <mergeCell ref="H12:I12"/>
    <mergeCell ref="J12:K12"/>
    <mergeCell ref="L12:M12"/>
    <mergeCell ref="T12:V12"/>
    <mergeCell ref="C13:G13"/>
    <mergeCell ref="H13:I13"/>
    <mergeCell ref="J13:K13"/>
    <mergeCell ref="L13:M13"/>
    <mergeCell ref="T13:V13"/>
    <mergeCell ref="C10:G10"/>
    <mergeCell ref="H10:I10"/>
    <mergeCell ref="J10:K10"/>
    <mergeCell ref="L10:M10"/>
    <mergeCell ref="T10:V10"/>
    <mergeCell ref="C11:G11"/>
    <mergeCell ref="H11:I11"/>
    <mergeCell ref="J11:K11"/>
    <mergeCell ref="L11:M11"/>
    <mergeCell ref="T11:V11"/>
    <mergeCell ref="C6:Y6"/>
    <mergeCell ref="C7:G9"/>
    <mergeCell ref="H8:N8"/>
    <mergeCell ref="O8:S8"/>
    <mergeCell ref="T8:V9"/>
    <mergeCell ref="H9:I9"/>
    <mergeCell ref="J9:K9"/>
    <mergeCell ref="L9:M9"/>
    <mergeCell ref="W9:Y9"/>
    <mergeCell ref="B1:C1"/>
    <mergeCell ref="B3:Z3"/>
    <mergeCell ref="B4:U4"/>
    <mergeCell ref="V4:W4"/>
    <mergeCell ref="Y4:Z4"/>
    <mergeCell ref="C5:M5"/>
    <mergeCell ref="S5:T5"/>
    <mergeCell ref="Y5:Z5"/>
  </mergeCells>
  <phoneticPr fontId="2"/>
  <conditionalFormatting sqref="C5">
    <cfRule type="cellIs" dxfId="51" priority="26" operator="notEqual">
      <formula>""</formula>
    </cfRule>
  </conditionalFormatting>
  <conditionalFormatting sqref="C10:C44">
    <cfRule type="cellIs" dxfId="50" priority="12" operator="notEqual">
      <formula>""</formula>
    </cfRule>
  </conditionalFormatting>
  <conditionalFormatting sqref="H10:H12">
    <cfRule type="cellIs" dxfId="49" priority="14" operator="notEqual">
      <formula>""</formula>
    </cfRule>
  </conditionalFormatting>
  <conditionalFormatting sqref="H10:H23">
    <cfRule type="cellIs" dxfId="48" priority="16" operator="notEqual">
      <formula>""</formula>
    </cfRule>
  </conditionalFormatting>
  <conditionalFormatting sqref="H10:H44">
    <cfRule type="cellIs" dxfId="47" priority="9" operator="notEqual">
      <formula>0</formula>
    </cfRule>
  </conditionalFormatting>
  <conditionalFormatting sqref="H13:H21">
    <cfRule type="cellIs" dxfId="46" priority="18" operator="notEqual">
      <formula>""</formula>
    </cfRule>
  </conditionalFormatting>
  <conditionalFormatting sqref="H24:H44">
    <cfRule type="cellIs" dxfId="45" priority="8" operator="notEqual">
      <formula>""</formula>
    </cfRule>
  </conditionalFormatting>
  <conditionalFormatting sqref="H10:I12">
    <cfRule type="cellIs" dxfId="44" priority="13" operator="equal">
      <formula>"西暦"</formula>
    </cfRule>
  </conditionalFormatting>
  <conditionalFormatting sqref="H10:I23">
    <cfRule type="cellIs" dxfId="43" priority="15" operator="equal">
      <formula>"西暦"</formula>
    </cfRule>
  </conditionalFormatting>
  <conditionalFormatting sqref="H13:I21">
    <cfRule type="cellIs" dxfId="42" priority="17" operator="equal">
      <formula>"西暦"</formula>
    </cfRule>
  </conditionalFormatting>
  <conditionalFormatting sqref="H24:I44">
    <cfRule type="cellIs" dxfId="41" priority="7" operator="equal">
      <formula>"西暦"</formula>
    </cfRule>
  </conditionalFormatting>
  <conditionalFormatting sqref="J10:J44">
    <cfRule type="cellIs" dxfId="40" priority="10" operator="notEqual">
      <formula>""</formula>
    </cfRule>
    <cfRule type="cellIs" dxfId="39" priority="11" operator="notEqual">
      <formula>0</formula>
    </cfRule>
  </conditionalFormatting>
  <conditionalFormatting sqref="L10:L44">
    <cfRule type="cellIs" dxfId="38" priority="5" operator="notEqual">
      <formula>""</formula>
    </cfRule>
    <cfRule type="cellIs" dxfId="37" priority="6" operator="notEqual">
      <formula>0</formula>
    </cfRule>
  </conditionalFormatting>
  <conditionalFormatting sqref="O10:P44">
    <cfRule type="cellIs" dxfId="36" priority="3" operator="notEqual">
      <formula>""</formula>
    </cfRule>
    <cfRule type="cellIs" dxfId="35" priority="4" operator="notEqual">
      <formula>0</formula>
    </cfRule>
  </conditionalFormatting>
  <conditionalFormatting sqref="R10:S44">
    <cfRule type="cellIs" dxfId="34" priority="1" operator="notEqual">
      <formula>""</formula>
    </cfRule>
    <cfRule type="cellIs" dxfId="33" priority="2" operator="notEqual">
      <formula>0</formula>
    </cfRule>
  </conditionalFormatting>
  <conditionalFormatting sqref="S5">
    <cfRule type="cellIs" dxfId="32" priority="25" operator="notEqual">
      <formula>""</formula>
    </cfRule>
  </conditionalFormatting>
  <conditionalFormatting sqref="V5">
    <cfRule type="cellIs" dxfId="31" priority="24" operator="notEqual">
      <formula>""</formula>
    </cfRule>
  </conditionalFormatting>
  <conditionalFormatting sqref="W10:W44">
    <cfRule type="expression" dxfId="30" priority="21">
      <formula>X10=""</formula>
    </cfRule>
    <cfRule type="expression" dxfId="29" priority="22">
      <formula>W10&lt;0</formula>
    </cfRule>
  </conditionalFormatting>
  <conditionalFormatting sqref="X5">
    <cfRule type="cellIs" dxfId="28" priority="23" operator="notEqual">
      <formula>""</formula>
    </cfRule>
  </conditionalFormatting>
  <conditionalFormatting sqref="X10:X44">
    <cfRule type="cellIs" dxfId="27" priority="20" operator="notEqual">
      <formula>""</formula>
    </cfRule>
  </conditionalFormatting>
  <conditionalFormatting sqref="Y10:Y44">
    <cfRule type="expression" dxfId="26" priority="19">
      <formula>X10=""</formula>
    </cfRule>
  </conditionalFormatting>
  <dataValidations count="7">
    <dataValidation type="list" allowBlank="1" showInputMessage="1" showErrorMessage="1" sqref="N10:N44" xr:uid="{67591D02-7170-4F71-ACD4-6E55BE90AA88}">
      <formula1>#REF!</formula1>
    </dataValidation>
    <dataValidation type="whole" allowBlank="1" showInputMessage="1" showErrorMessage="1" prompt="西暦４ケタ" sqref="H10:I44" xr:uid="{536E7632-610F-4656-8E6D-9478256B7B38}">
      <formula1>2020</formula1>
      <formula2>2100</formula2>
    </dataValidation>
    <dataValidation type="whole" allowBlank="1" showInputMessage="1" showErrorMessage="1" sqref="O10:O44 R10:R44" xr:uid="{B3CA4606-B758-4FE8-886A-3192C2270B2B}">
      <formula1>0</formula1>
      <formula2>33</formula2>
    </dataValidation>
    <dataValidation type="whole" allowBlank="1" showInputMessage="1" showErrorMessage="1" sqref="P10:P44 S10:S44" xr:uid="{77B001BD-D4E6-43BF-8517-F1FAFE6F0072}">
      <formula1>0</formula1>
      <formula2>59</formula2>
    </dataValidation>
    <dataValidation type="whole" allowBlank="1" showInputMessage="1" showErrorMessage="1" sqref="J10:K44" xr:uid="{8EF60509-0121-4D05-97D6-BD799CFF4140}">
      <formula1>1</formula1>
      <formula2>12</formula2>
    </dataValidation>
    <dataValidation type="whole" allowBlank="1" showInputMessage="1" showErrorMessage="1" sqref="L10:M44" xr:uid="{CFB4A4CE-4CCE-4AB8-878A-85720C8C3D84}">
      <formula1>1</formula1>
      <formula2>31</formula2>
    </dataValidation>
    <dataValidation type="list" allowBlank="1" showInputMessage="1" showErrorMessage="1" sqref="T10:V44" xr:uid="{39B96CA0-9E66-420E-ACC9-0DA51B77882B}">
      <formula1>$AU$47:$AU$52</formula1>
    </dataValidation>
  </dataValidations>
  <printOptions horizontalCentered="1" verticalCentered="1"/>
  <pageMargins left="0.59055118110236227" right="0.59055118110236227" top="0.47244094488188981" bottom="0.19685039370078741" header="0.31496062992125984" footer="0.31496062992125984"/>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5CF953-BE70-4F01-8CBE-37F3D04BF200}">
  <dimension ref="A1:BS120"/>
  <sheetViews>
    <sheetView showGridLines="0" zoomScale="93" zoomScaleNormal="93" workbookViewId="0">
      <pane ySplit="9" topLeftCell="A10" activePane="bottomLeft" state="frozen"/>
      <selection activeCell="O55" sqref="O55"/>
      <selection pane="bottomLeft" activeCell="O55" sqref="O55"/>
    </sheetView>
  </sheetViews>
  <sheetFormatPr defaultColWidth="2.625" defaultRowHeight="16.5" customHeight="1" outlineLevelCol="1" x14ac:dyDescent="0.4"/>
  <cols>
    <col min="1" max="1" width="2" style="7" customWidth="1"/>
    <col min="2" max="26" width="3.125" style="10" customWidth="1"/>
    <col min="27" max="27" width="1.875" style="10" customWidth="1"/>
    <col min="28" max="28" width="12.625" style="2" hidden="1" customWidth="1" outlineLevel="1"/>
    <col min="29" max="29" width="7.5" style="2" hidden="1" customWidth="1" outlineLevel="1"/>
    <col min="30" max="30" width="3.25" style="2" hidden="1" customWidth="1" outlineLevel="1"/>
    <col min="31" max="31" width="12.25" style="20" hidden="1" customWidth="1" outlineLevel="1"/>
    <col min="32" max="32" width="2.375" style="20" hidden="1" customWidth="1" outlineLevel="1"/>
    <col min="33" max="34" width="3.25" style="4" hidden="1" customWidth="1" outlineLevel="1"/>
    <col min="35" max="35" width="3.25" style="1" hidden="1" customWidth="1" outlineLevel="1"/>
    <col min="36" max="36" width="7.5" style="5" hidden="1" customWidth="1" outlineLevel="1"/>
    <col min="37" max="37" width="2.375" style="5" hidden="1" customWidth="1" outlineLevel="1"/>
    <col min="38" max="38" width="3.75" style="5" customWidth="1" collapsed="1"/>
    <col min="39" max="39" width="3" style="5" customWidth="1"/>
    <col min="40" max="40" width="9.625" style="5" hidden="1" customWidth="1" outlineLevel="1"/>
    <col min="41" max="42" width="7.25" style="127" hidden="1" customWidth="1" outlineLevel="1"/>
    <col min="43" max="43" width="3.25" style="127" hidden="1" customWidth="1" outlineLevel="1"/>
    <col min="44" max="44" width="7.5" style="127" hidden="1" customWidth="1" outlineLevel="1"/>
    <col min="45" max="46" width="5.25" style="127" hidden="1" customWidth="1" outlineLevel="1"/>
    <col min="47" max="47" width="2.625" style="127" hidden="1" customWidth="1" outlineLevel="1"/>
    <col min="48" max="48" width="3.25" style="127" hidden="1" customWidth="1" outlineLevel="1"/>
    <col min="49" max="49" width="7.5" style="127" hidden="1" customWidth="1" outlineLevel="1"/>
    <col min="50" max="50" width="5" style="6" bestFit="1" customWidth="1" collapsed="1"/>
    <col min="51" max="51" width="5" style="6" bestFit="1" customWidth="1"/>
    <col min="52" max="69" width="2.625" style="6"/>
    <col min="70" max="16384" width="2.625" style="10"/>
  </cols>
  <sheetData>
    <row r="1" spans="1:71" s="1" customFormat="1" ht="13.5" customHeight="1" x14ac:dyDescent="0.4">
      <c r="A1" s="21"/>
      <c r="B1" s="168"/>
      <c r="C1" s="168"/>
      <c r="D1" s="22" t="s">
        <v>94</v>
      </c>
      <c r="F1" s="22"/>
      <c r="H1" s="22"/>
      <c r="I1" s="22"/>
      <c r="J1" s="22"/>
      <c r="K1" s="22"/>
      <c r="L1" s="22"/>
      <c r="M1" s="22"/>
      <c r="N1" s="22"/>
      <c r="O1" s="22"/>
      <c r="AB1" s="42" t="s">
        <v>22</v>
      </c>
      <c r="AC1" s="42"/>
      <c r="AD1" s="42"/>
      <c r="AE1" s="3"/>
      <c r="AF1" s="3"/>
      <c r="AG1" s="3"/>
      <c r="AH1" s="3"/>
      <c r="AI1" s="3"/>
      <c r="AJ1" s="3"/>
      <c r="AK1" s="3"/>
      <c r="AL1" s="5"/>
      <c r="AM1" s="5"/>
      <c r="AN1" s="5"/>
      <c r="AO1" s="127"/>
      <c r="AP1" s="127"/>
      <c r="AQ1" s="127"/>
      <c r="AR1" s="127"/>
      <c r="AS1" s="127"/>
      <c r="AT1" s="127"/>
      <c r="AU1" s="127"/>
      <c r="AV1" s="127"/>
      <c r="AW1" s="127"/>
      <c r="AX1" s="6"/>
      <c r="AY1" s="6"/>
      <c r="AZ1" s="6"/>
      <c r="BA1" s="6"/>
      <c r="BB1" s="6"/>
      <c r="BC1" s="6"/>
      <c r="BD1" s="6"/>
      <c r="BE1" s="6"/>
      <c r="BF1" s="6"/>
      <c r="BG1" s="6"/>
      <c r="BH1" s="6"/>
      <c r="BI1" s="6"/>
      <c r="BJ1" s="6"/>
      <c r="BK1" s="6"/>
      <c r="BL1" s="6"/>
      <c r="BM1" s="6"/>
      <c r="BN1" s="6"/>
      <c r="BO1" s="6"/>
      <c r="BP1" s="6"/>
      <c r="BQ1" s="6"/>
    </row>
    <row r="2" spans="1:71" s="1" customFormat="1" ht="6" customHeight="1" x14ac:dyDescent="0.4">
      <c r="A2" s="21"/>
      <c r="F2" s="22"/>
      <c r="H2" s="22"/>
      <c r="I2" s="22"/>
      <c r="J2" s="22"/>
      <c r="K2" s="22"/>
      <c r="L2" s="22"/>
      <c r="M2" s="22"/>
      <c r="N2" s="22"/>
      <c r="O2" s="22"/>
      <c r="AB2" s="42"/>
      <c r="AC2" s="42"/>
      <c r="AD2" s="42"/>
      <c r="AE2" s="3"/>
      <c r="AF2" s="3"/>
      <c r="AG2" s="3"/>
      <c r="AH2" s="3"/>
      <c r="AI2" s="3"/>
      <c r="AJ2" s="3"/>
      <c r="AK2" s="3"/>
      <c r="AL2" s="5"/>
      <c r="AM2" s="5"/>
      <c r="AN2" s="5"/>
      <c r="AO2" s="127"/>
      <c r="AP2" s="127"/>
      <c r="AQ2" s="127"/>
      <c r="AR2" s="127"/>
      <c r="AS2" s="127"/>
      <c r="AT2" s="127"/>
      <c r="AU2" s="127"/>
      <c r="AV2" s="127"/>
      <c r="AW2" s="127"/>
      <c r="AX2" s="6"/>
      <c r="AY2" s="6"/>
      <c r="AZ2" s="6"/>
      <c r="BA2" s="6"/>
      <c r="BB2" s="6"/>
      <c r="BC2" s="6"/>
      <c r="BD2" s="6"/>
      <c r="BE2" s="6"/>
      <c r="BF2" s="6"/>
      <c r="BG2" s="6"/>
      <c r="BH2" s="6"/>
      <c r="BI2" s="6"/>
      <c r="BJ2" s="6"/>
      <c r="BK2" s="6"/>
      <c r="BL2" s="6"/>
      <c r="BM2" s="6"/>
      <c r="BN2" s="6"/>
      <c r="BO2" s="6"/>
      <c r="BP2" s="6"/>
      <c r="BQ2" s="6"/>
    </row>
    <row r="3" spans="1:71" ht="7.5" customHeight="1" x14ac:dyDescent="0.4">
      <c r="B3" s="274"/>
      <c r="C3" s="275"/>
      <c r="D3" s="275"/>
      <c r="E3" s="275"/>
      <c r="F3" s="275"/>
      <c r="G3" s="275"/>
      <c r="H3" s="275"/>
      <c r="I3" s="275"/>
      <c r="J3" s="275"/>
      <c r="K3" s="275"/>
      <c r="L3" s="275"/>
      <c r="M3" s="275"/>
      <c r="N3" s="275"/>
      <c r="O3" s="275"/>
      <c r="P3" s="275"/>
      <c r="Q3" s="275"/>
      <c r="R3" s="275"/>
      <c r="S3" s="275"/>
      <c r="T3" s="275"/>
      <c r="U3" s="275"/>
      <c r="V3" s="275"/>
      <c r="W3" s="275"/>
      <c r="X3" s="275"/>
      <c r="Y3" s="275"/>
      <c r="Z3" s="276"/>
      <c r="AB3" s="41"/>
      <c r="AC3" s="41"/>
      <c r="AD3" s="41"/>
      <c r="AE3" s="8"/>
      <c r="AF3" s="8"/>
      <c r="AG3" s="9"/>
      <c r="AH3" s="9"/>
      <c r="AI3" s="9"/>
      <c r="AJ3" s="9"/>
      <c r="AK3" s="9"/>
    </row>
    <row r="4" spans="1:71" ht="18.75" customHeight="1" x14ac:dyDescent="0.4">
      <c r="B4" s="277" t="s">
        <v>95</v>
      </c>
      <c r="C4" s="278"/>
      <c r="D4" s="278"/>
      <c r="E4" s="278"/>
      <c r="F4" s="278"/>
      <c r="G4" s="278"/>
      <c r="H4" s="278"/>
      <c r="I4" s="278"/>
      <c r="J4" s="278"/>
      <c r="K4" s="278"/>
      <c r="L4" s="278"/>
      <c r="M4" s="278"/>
      <c r="N4" s="278"/>
      <c r="O4" s="278"/>
      <c r="P4" s="278"/>
      <c r="Q4" s="278"/>
      <c r="R4" s="278"/>
      <c r="S4" s="278"/>
      <c r="T4" s="278"/>
      <c r="U4" s="278"/>
      <c r="V4" s="183"/>
      <c r="W4" s="183"/>
      <c r="X4" s="130"/>
      <c r="Y4" s="279"/>
      <c r="Z4" s="280"/>
      <c r="AA4" s="14"/>
      <c r="AB4" s="41"/>
      <c r="AC4" s="41"/>
      <c r="AD4" s="41"/>
      <c r="AE4" s="8"/>
      <c r="AF4" s="8"/>
      <c r="AG4" s="9"/>
      <c r="AH4" s="9"/>
      <c r="AI4" s="9"/>
      <c r="AJ4" s="9"/>
      <c r="AK4" s="9"/>
      <c r="AO4" s="5"/>
      <c r="BR4" s="6"/>
    </row>
    <row r="5" spans="1:71" ht="15.75" customHeight="1" x14ac:dyDescent="0.4">
      <c r="A5" s="11">
        <v>0</v>
      </c>
      <c r="B5" s="70"/>
      <c r="C5" s="182" t="str">
        <f>IF(利用申込書p.1!N18="","",利用申込書p.1!N18)</f>
        <v/>
      </c>
      <c r="D5" s="182"/>
      <c r="E5" s="182"/>
      <c r="F5" s="182"/>
      <c r="G5" s="182"/>
      <c r="H5" s="182"/>
      <c r="I5" s="182"/>
      <c r="J5" s="182"/>
      <c r="K5" s="182"/>
      <c r="L5" s="182"/>
      <c r="M5" s="182"/>
      <c r="N5" s="90"/>
      <c r="O5" s="90"/>
      <c r="P5" s="90"/>
      <c r="Q5" s="90"/>
      <c r="R5" s="131" t="s">
        <v>29</v>
      </c>
      <c r="S5" s="281" t="str">
        <f>IF(利用申込書p.1!S6="","",利用申込書p.1!S6)</f>
        <v/>
      </c>
      <c r="T5" s="281"/>
      <c r="U5" s="69" t="s">
        <v>3</v>
      </c>
      <c r="V5" s="61" t="str">
        <f>IF(利用申込書p.1!V6="","",利用申込書p.1!V6)</f>
        <v/>
      </c>
      <c r="W5" s="69" t="s">
        <v>4</v>
      </c>
      <c r="X5" s="61" t="str">
        <f>IF(利用申込書p.1!X6="","",利用申込書p.1!X6)</f>
        <v/>
      </c>
      <c r="Y5" s="180" t="s">
        <v>5</v>
      </c>
      <c r="Z5" s="181"/>
      <c r="AB5" s="41"/>
      <c r="AC5" s="41"/>
      <c r="AD5" s="41"/>
      <c r="AE5" s="58"/>
      <c r="AF5" s="8"/>
      <c r="AG5" s="9"/>
      <c r="AH5" s="9"/>
      <c r="AI5" s="9"/>
      <c r="AJ5" s="9"/>
      <c r="AK5" s="9"/>
      <c r="AO5" s="5"/>
      <c r="AP5" s="5"/>
      <c r="BR5" s="6"/>
      <c r="BS5" s="6"/>
    </row>
    <row r="6" spans="1:71" ht="15.75" customHeight="1" x14ac:dyDescent="0.4">
      <c r="B6" s="132"/>
      <c r="C6" s="282" t="s">
        <v>96</v>
      </c>
      <c r="D6" s="282"/>
      <c r="E6" s="282"/>
      <c r="F6" s="282"/>
      <c r="G6" s="282"/>
      <c r="H6" s="282"/>
      <c r="I6" s="282"/>
      <c r="J6" s="282"/>
      <c r="K6" s="282"/>
      <c r="L6" s="282"/>
      <c r="M6" s="282"/>
      <c r="N6" s="282"/>
      <c r="O6" s="282"/>
      <c r="P6" s="282"/>
      <c r="Q6" s="282"/>
      <c r="R6" s="282"/>
      <c r="S6" s="282"/>
      <c r="T6" s="282"/>
      <c r="U6" s="282"/>
      <c r="V6" s="282"/>
      <c r="W6" s="282"/>
      <c r="X6" s="282"/>
      <c r="Y6" s="282"/>
      <c r="Z6" s="71"/>
      <c r="AB6" s="42" t="str">
        <f>IF(C5="","",C5)</f>
        <v/>
      </c>
      <c r="AC6" s="41" t="s">
        <v>100</v>
      </c>
      <c r="AD6" s="41"/>
      <c r="AE6" s="8"/>
      <c r="AF6" s="8"/>
      <c r="AG6" s="9"/>
      <c r="AH6" s="9"/>
      <c r="AI6" s="9"/>
      <c r="AJ6" s="9"/>
      <c r="AK6" s="9"/>
    </row>
    <row r="7" spans="1:71" ht="13.5" customHeight="1" x14ac:dyDescent="0.4">
      <c r="A7" s="7" t="s">
        <v>16</v>
      </c>
      <c r="B7" s="70"/>
      <c r="C7" s="236" t="s">
        <v>21</v>
      </c>
      <c r="D7" s="237"/>
      <c r="E7" s="237"/>
      <c r="F7" s="237"/>
      <c r="G7" s="238"/>
      <c r="H7" s="62"/>
      <c r="I7" s="100" t="s">
        <v>113</v>
      </c>
      <c r="J7" s="100"/>
      <c r="K7" s="101"/>
      <c r="L7" s="101"/>
      <c r="M7" s="100"/>
      <c r="N7" s="100"/>
      <c r="O7" s="100"/>
      <c r="P7" s="100"/>
      <c r="Q7" s="100"/>
      <c r="R7" s="100"/>
      <c r="S7" s="100"/>
      <c r="T7" s="100"/>
      <c r="U7" s="100"/>
      <c r="V7" s="101"/>
      <c r="W7" s="101"/>
      <c r="X7" s="100"/>
      <c r="Y7" s="139"/>
      <c r="Z7" s="133"/>
      <c r="AB7" s="41"/>
      <c r="AC7" s="41"/>
      <c r="AD7" s="41"/>
      <c r="AE7" s="8"/>
      <c r="AF7" s="8"/>
      <c r="AG7" s="9"/>
      <c r="AH7" s="9"/>
      <c r="AI7" s="9"/>
      <c r="AJ7" s="9"/>
      <c r="AK7" s="9"/>
      <c r="AL7" s="1"/>
      <c r="AM7" s="1"/>
      <c r="AN7" s="6"/>
      <c r="AO7" s="5"/>
      <c r="AP7" s="5"/>
      <c r="AQ7" s="5"/>
      <c r="AR7" s="5"/>
      <c r="AS7" s="5"/>
      <c r="AT7" s="5"/>
      <c r="AU7" s="5"/>
      <c r="AV7" s="5"/>
      <c r="BR7" s="6"/>
      <c r="BS7" s="6"/>
    </row>
    <row r="8" spans="1:71" ht="14.25" customHeight="1" x14ac:dyDescent="0.4">
      <c r="B8" s="70"/>
      <c r="C8" s="239"/>
      <c r="D8" s="240"/>
      <c r="E8" s="240"/>
      <c r="F8" s="240"/>
      <c r="G8" s="241"/>
      <c r="H8" s="199" t="s">
        <v>17</v>
      </c>
      <c r="I8" s="206"/>
      <c r="J8" s="206"/>
      <c r="K8" s="206"/>
      <c r="L8" s="206"/>
      <c r="M8" s="206"/>
      <c r="N8" s="200"/>
      <c r="O8" s="199" t="s">
        <v>114</v>
      </c>
      <c r="P8" s="206"/>
      <c r="Q8" s="206"/>
      <c r="R8" s="206"/>
      <c r="S8" s="200"/>
      <c r="T8" s="252" t="s">
        <v>18</v>
      </c>
      <c r="U8" s="226"/>
      <c r="V8" s="226"/>
      <c r="W8" s="78"/>
      <c r="X8" s="78"/>
      <c r="Y8" s="80"/>
      <c r="Z8" s="133"/>
      <c r="AB8" s="41"/>
      <c r="AC8" s="41"/>
      <c r="AD8" s="41"/>
      <c r="AE8" s="8"/>
      <c r="AF8" s="8"/>
      <c r="AG8" s="9"/>
      <c r="AH8" s="9"/>
      <c r="AI8" s="9"/>
      <c r="AJ8" s="9"/>
      <c r="AK8" s="9"/>
      <c r="AL8" s="1"/>
      <c r="AM8" s="1"/>
      <c r="AN8" s="6"/>
      <c r="AO8" s="5"/>
      <c r="AP8" s="5"/>
      <c r="AQ8" s="5"/>
      <c r="AR8" s="5"/>
      <c r="AS8" s="5"/>
      <c r="AT8" s="5"/>
      <c r="AU8" s="5"/>
      <c r="AV8" s="5"/>
      <c r="BR8" s="6"/>
      <c r="BS8" s="6"/>
    </row>
    <row r="9" spans="1:71" ht="14.25" customHeight="1" x14ac:dyDescent="0.4">
      <c r="B9" s="70"/>
      <c r="C9" s="242"/>
      <c r="D9" s="243"/>
      <c r="E9" s="243"/>
      <c r="F9" s="243"/>
      <c r="G9" s="244"/>
      <c r="H9" s="199" t="s">
        <v>3</v>
      </c>
      <c r="I9" s="200"/>
      <c r="J9" s="199" t="s">
        <v>19</v>
      </c>
      <c r="K9" s="200"/>
      <c r="L9" s="250" t="s">
        <v>5</v>
      </c>
      <c r="M9" s="251"/>
      <c r="N9" s="102" t="s">
        <v>20</v>
      </c>
      <c r="O9" s="103" t="s">
        <v>115</v>
      </c>
      <c r="P9" s="103" t="s">
        <v>116</v>
      </c>
      <c r="Q9" s="68" t="s">
        <v>117</v>
      </c>
      <c r="R9" s="104" t="s">
        <v>115</v>
      </c>
      <c r="S9" s="103" t="s">
        <v>116</v>
      </c>
      <c r="T9" s="253"/>
      <c r="U9" s="254"/>
      <c r="V9" s="254"/>
      <c r="W9" s="199" t="s">
        <v>134</v>
      </c>
      <c r="X9" s="206"/>
      <c r="Y9" s="200"/>
      <c r="Z9" s="133"/>
      <c r="AB9" s="41" t="s">
        <v>135</v>
      </c>
      <c r="AC9" s="57" t="s">
        <v>3</v>
      </c>
      <c r="AD9" s="57" t="s">
        <v>19</v>
      </c>
      <c r="AE9" s="57" t="s">
        <v>5</v>
      </c>
      <c r="AF9" s="57" t="s">
        <v>115</v>
      </c>
      <c r="AG9" s="57" t="s">
        <v>116</v>
      </c>
      <c r="AH9" s="57" t="s">
        <v>115</v>
      </c>
      <c r="AI9" s="57" t="s">
        <v>116</v>
      </c>
      <c r="AJ9" s="57" t="s">
        <v>141</v>
      </c>
      <c r="AK9" s="57" t="s">
        <v>142</v>
      </c>
      <c r="AL9" s="1"/>
      <c r="AM9" s="1"/>
      <c r="AN9" s="6"/>
      <c r="AO9" s="5"/>
      <c r="AP9" s="5"/>
      <c r="AQ9" s="5"/>
      <c r="AR9" s="5"/>
      <c r="AS9" s="5"/>
      <c r="AT9" s="5"/>
      <c r="AU9" s="5"/>
      <c r="AV9" s="5"/>
      <c r="BR9" s="6"/>
      <c r="BS9" s="6"/>
    </row>
    <row r="10" spans="1:71" ht="18" customHeight="1" x14ac:dyDescent="0.4">
      <c r="B10" s="105">
        <v>112</v>
      </c>
      <c r="C10" s="247"/>
      <c r="D10" s="248"/>
      <c r="E10" s="248"/>
      <c r="F10" s="248"/>
      <c r="G10" s="249"/>
      <c r="H10" s="214"/>
      <c r="I10" s="215"/>
      <c r="J10" s="212"/>
      <c r="K10" s="213"/>
      <c r="L10" s="212"/>
      <c r="M10" s="213"/>
      <c r="N10" s="63" t="str">
        <f t="shared" ref="N10:N44" si="0">IF(ISERROR(DATE(H10,J10,L10)),"",DATE(H10,J10,L10))</f>
        <v/>
      </c>
      <c r="O10" s="64"/>
      <c r="P10" s="65"/>
      <c r="Q10" s="106" t="s">
        <v>117</v>
      </c>
      <c r="R10" s="64"/>
      <c r="S10" s="65"/>
      <c r="T10" s="255" t="str">
        <f>IF(AJ10="","",AJ10)</f>
        <v/>
      </c>
      <c r="U10" s="256"/>
      <c r="V10" s="257"/>
      <c r="W10" s="48" t="s">
        <v>99</v>
      </c>
      <c r="X10" s="138" t="str">
        <f>IF(AK10=0,"",AK10)</f>
        <v/>
      </c>
      <c r="Y10" s="59" t="s">
        <v>98</v>
      </c>
      <c r="Z10" s="133"/>
      <c r="AB10" s="42" t="str">
        <f t="shared" ref="AB10:AB44" si="1">IF(C10="","",C10)</f>
        <v/>
      </c>
      <c r="AC10" s="43" t="str">
        <f t="shared" ref="AC10:AC44" si="2">IF(H10="","",H10)</f>
        <v/>
      </c>
      <c r="AD10" s="44" t="str">
        <f t="shared" ref="AD10:AD44" si="3">IF(J10="","",J10)</f>
        <v/>
      </c>
      <c r="AE10" s="44" t="str">
        <f t="shared" ref="AE10:AE44" si="4">IF(L10="","",L10)</f>
        <v/>
      </c>
      <c r="AF10" s="45" t="str">
        <f t="shared" ref="AF10:AG25" si="5">IF(O10="","",O10)</f>
        <v/>
      </c>
      <c r="AG10" s="45" t="str">
        <f t="shared" si="5"/>
        <v/>
      </c>
      <c r="AH10" s="45" t="str">
        <f t="shared" ref="AH10:AI25" si="6">IF(R10="","",R10)</f>
        <v/>
      </c>
      <c r="AI10" s="45" t="str">
        <f t="shared" si="6"/>
        <v/>
      </c>
      <c r="AJ10" s="66" t="str">
        <f t="shared" ref="AJ10:AJ44" si="7">IF(ISERROR(VLOOKUP(AQ10,$AT$47:$AW$52,2,FALSE)),"",VLOOKUP(AQ10,$AT$47:$AW$52,2,FALSE))</f>
        <v/>
      </c>
      <c r="AK10" s="45">
        <f t="shared" ref="AK10:AK44" si="8">IF(OR(AO10=0,AP10=0),0,IF(AO10&lt;AR10,ROUNDUP((AR10-AO10)/60,0),0)+IF(AP10&gt;AS10,ROUNDUP((AP10-AS10)/60,0),0))</f>
        <v>0</v>
      </c>
      <c r="AO10" s="116">
        <f t="shared" ref="AO10:AO44" si="9">O10*60+P10</f>
        <v>0</v>
      </c>
      <c r="AP10" s="117">
        <f t="shared" ref="AP10:AP44" si="10">R10*60+S10</f>
        <v>0</v>
      </c>
      <c r="AQ10" s="128" t="str">
        <f>IF(AO10=0,"",(IF(AND(AO10&lt;780,AP10&lt;=780),11,IF(AND(AO10&lt;780,AP10&lt;=1080),12,IF(AND(AO10&lt;780,AP10&gt;=1080),13,IF(AND(AO10&lt;=1020,AP10&lt;=1080),22,IF(AND(AO10&lt;=1020,AP10&lt;=1320),23,33)))))))</f>
        <v/>
      </c>
      <c r="AR10" s="128">
        <f t="shared" ref="AR10:AR44" si="11">IF(ISERROR(VLOOKUP(AQ10,$AT$47:$AW$52,3,FALSE)),0,VLOOKUP(AQ10,$AT$47:$AW$52,3,FALSE))</f>
        <v>0</v>
      </c>
      <c r="AS10" s="118">
        <f t="shared" ref="AS10:AS44" si="12">IF(ISERROR(VLOOKUP(AQ10,$AT$47:$AW$52,4,FALSE)),0,VLOOKUP(AQ10,$AT$47:$AW$52,4,FALSE))</f>
        <v>0</v>
      </c>
      <c r="AT10" s="5"/>
      <c r="AU10" s="5"/>
      <c r="AV10" s="5"/>
      <c r="AW10" s="5"/>
      <c r="AX10" s="5"/>
      <c r="AY10" s="5"/>
      <c r="BO10" s="10"/>
      <c r="BP10" s="10"/>
      <c r="BQ10" s="10"/>
    </row>
    <row r="11" spans="1:71" ht="18" customHeight="1" x14ac:dyDescent="0.4">
      <c r="B11" s="105">
        <f>B10+1</f>
        <v>113</v>
      </c>
      <c r="C11" s="247"/>
      <c r="D11" s="248"/>
      <c r="E11" s="248"/>
      <c r="F11" s="248"/>
      <c r="G11" s="249"/>
      <c r="H11" s="214"/>
      <c r="I11" s="215"/>
      <c r="J11" s="212"/>
      <c r="K11" s="213"/>
      <c r="L11" s="212"/>
      <c r="M11" s="213"/>
      <c r="N11" s="63" t="str">
        <f t="shared" si="0"/>
        <v/>
      </c>
      <c r="O11" s="64"/>
      <c r="P11" s="65"/>
      <c r="Q11" s="106" t="s">
        <v>117</v>
      </c>
      <c r="R11" s="64"/>
      <c r="S11" s="65"/>
      <c r="T11" s="255" t="str">
        <f>IF(AJ11="","",AJ11)</f>
        <v/>
      </c>
      <c r="U11" s="256"/>
      <c r="V11" s="257"/>
      <c r="W11" s="48" t="s">
        <v>99</v>
      </c>
      <c r="X11" s="138" t="str">
        <f t="shared" ref="X11:X44" si="13">IF(AK11=0,"",AK11)</f>
        <v/>
      </c>
      <c r="Y11" s="59" t="s">
        <v>98</v>
      </c>
      <c r="Z11" s="133"/>
      <c r="AB11" s="42" t="str">
        <f t="shared" si="1"/>
        <v/>
      </c>
      <c r="AC11" s="43" t="str">
        <f t="shared" si="2"/>
        <v/>
      </c>
      <c r="AD11" s="44" t="str">
        <f t="shared" si="3"/>
        <v/>
      </c>
      <c r="AE11" s="44" t="str">
        <f t="shared" si="4"/>
        <v/>
      </c>
      <c r="AF11" s="45" t="str">
        <f t="shared" si="5"/>
        <v/>
      </c>
      <c r="AG11" s="45" t="str">
        <f t="shared" si="5"/>
        <v/>
      </c>
      <c r="AH11" s="45" t="str">
        <f t="shared" si="6"/>
        <v/>
      </c>
      <c r="AI11" s="45" t="str">
        <f t="shared" si="6"/>
        <v/>
      </c>
      <c r="AJ11" s="66" t="str">
        <f t="shared" si="7"/>
        <v/>
      </c>
      <c r="AK11" s="45">
        <f t="shared" si="8"/>
        <v>0</v>
      </c>
      <c r="AL11" s="1"/>
      <c r="AM11" s="1"/>
      <c r="AN11" s="6"/>
      <c r="AO11" s="121">
        <f t="shared" si="9"/>
        <v>0</v>
      </c>
      <c r="AP11" s="122">
        <f t="shared" si="10"/>
        <v>0</v>
      </c>
      <c r="AQ11" s="119" t="str">
        <f t="shared" ref="AQ11:AQ44" si="14">IF(AO11=0,"",(IF(AND(AO11&lt;780,AP11&lt;=780),11,IF(AND(AO11&lt;780,AP11&lt;=1080),12,IF(AND(AO11&lt;780,AP11&gt;=1080),13,IF(AND(AO11&lt;=1020,AP11&lt;=1080),22,IF(AND(AO11&lt;=1020,AP11&lt;=1320),23,33)))))))</f>
        <v/>
      </c>
      <c r="AR11" s="119">
        <f t="shared" si="11"/>
        <v>0</v>
      </c>
      <c r="AS11" s="123">
        <f t="shared" si="12"/>
        <v>0</v>
      </c>
      <c r="AX11" s="5"/>
      <c r="AY11" s="5"/>
      <c r="AZ11" s="5"/>
      <c r="BA11" s="5"/>
      <c r="BQ11" s="10"/>
    </row>
    <row r="12" spans="1:71" ht="18" customHeight="1" x14ac:dyDescent="0.4">
      <c r="B12" s="105">
        <f t="shared" ref="B12:B44" si="15">B11+1</f>
        <v>114</v>
      </c>
      <c r="C12" s="247"/>
      <c r="D12" s="248"/>
      <c r="E12" s="248"/>
      <c r="F12" s="248"/>
      <c r="G12" s="249"/>
      <c r="H12" s="214"/>
      <c r="I12" s="215"/>
      <c r="J12" s="212"/>
      <c r="K12" s="213"/>
      <c r="L12" s="212"/>
      <c r="M12" s="213"/>
      <c r="N12" s="63" t="str">
        <f t="shared" si="0"/>
        <v/>
      </c>
      <c r="O12" s="64"/>
      <c r="P12" s="65"/>
      <c r="Q12" s="106" t="s">
        <v>117</v>
      </c>
      <c r="R12" s="64"/>
      <c r="S12" s="65"/>
      <c r="T12" s="255" t="str">
        <f>IF(AJ12="","",AJ12)</f>
        <v/>
      </c>
      <c r="U12" s="256"/>
      <c r="V12" s="257"/>
      <c r="W12" s="48" t="s">
        <v>99</v>
      </c>
      <c r="X12" s="138" t="str">
        <f t="shared" si="13"/>
        <v/>
      </c>
      <c r="Y12" s="59" t="s">
        <v>98</v>
      </c>
      <c r="Z12" s="133"/>
      <c r="AB12" s="42" t="str">
        <f t="shared" si="1"/>
        <v/>
      </c>
      <c r="AC12" s="43" t="str">
        <f t="shared" si="2"/>
        <v/>
      </c>
      <c r="AD12" s="44" t="str">
        <f t="shared" si="3"/>
        <v/>
      </c>
      <c r="AE12" s="44" t="str">
        <f t="shared" si="4"/>
        <v/>
      </c>
      <c r="AF12" s="45" t="str">
        <f t="shared" si="5"/>
        <v/>
      </c>
      <c r="AG12" s="45" t="str">
        <f t="shared" si="5"/>
        <v/>
      </c>
      <c r="AH12" s="45" t="str">
        <f t="shared" si="6"/>
        <v/>
      </c>
      <c r="AI12" s="45" t="str">
        <f t="shared" si="6"/>
        <v/>
      </c>
      <c r="AJ12" s="66" t="str">
        <f t="shared" si="7"/>
        <v/>
      </c>
      <c r="AK12" s="45">
        <f t="shared" si="8"/>
        <v>0</v>
      </c>
      <c r="AL12" s="1"/>
      <c r="AM12" s="1"/>
      <c r="AN12" s="6"/>
      <c r="AO12" s="121">
        <f t="shared" si="9"/>
        <v>0</v>
      </c>
      <c r="AP12" s="122">
        <f t="shared" si="10"/>
        <v>0</v>
      </c>
      <c r="AQ12" s="119" t="str">
        <f t="shared" si="14"/>
        <v/>
      </c>
      <c r="AR12" s="119">
        <f t="shared" si="11"/>
        <v>0</v>
      </c>
      <c r="AS12" s="123">
        <f t="shared" si="12"/>
        <v>0</v>
      </c>
      <c r="AX12" s="5"/>
      <c r="AY12" s="5"/>
      <c r="AZ12" s="5"/>
      <c r="BA12" s="5"/>
      <c r="BQ12" s="10"/>
    </row>
    <row r="13" spans="1:71" ht="18" customHeight="1" x14ac:dyDescent="0.4">
      <c r="B13" s="105">
        <f t="shared" si="15"/>
        <v>115</v>
      </c>
      <c r="C13" s="247"/>
      <c r="D13" s="248"/>
      <c r="E13" s="248"/>
      <c r="F13" s="248"/>
      <c r="G13" s="249"/>
      <c r="H13" s="214"/>
      <c r="I13" s="215"/>
      <c r="J13" s="212"/>
      <c r="K13" s="213"/>
      <c r="L13" s="212"/>
      <c r="M13" s="213"/>
      <c r="N13" s="63" t="str">
        <f t="shared" si="0"/>
        <v/>
      </c>
      <c r="O13" s="64"/>
      <c r="P13" s="65"/>
      <c r="Q13" s="106" t="s">
        <v>117</v>
      </c>
      <c r="R13" s="64"/>
      <c r="S13" s="65"/>
      <c r="T13" s="255" t="str">
        <f t="shared" ref="T13:T44" si="16">IF(AJ13="","",AJ13)</f>
        <v/>
      </c>
      <c r="U13" s="256"/>
      <c r="V13" s="257"/>
      <c r="W13" s="48" t="s">
        <v>99</v>
      </c>
      <c r="X13" s="138" t="str">
        <f t="shared" si="13"/>
        <v/>
      </c>
      <c r="Y13" s="59" t="s">
        <v>98</v>
      </c>
      <c r="Z13" s="133"/>
      <c r="AB13" s="42" t="str">
        <f t="shared" si="1"/>
        <v/>
      </c>
      <c r="AC13" s="43" t="str">
        <f t="shared" si="2"/>
        <v/>
      </c>
      <c r="AD13" s="44" t="str">
        <f t="shared" si="3"/>
        <v/>
      </c>
      <c r="AE13" s="44" t="str">
        <f t="shared" si="4"/>
        <v/>
      </c>
      <c r="AF13" s="45" t="str">
        <f t="shared" si="5"/>
        <v/>
      </c>
      <c r="AG13" s="45" t="str">
        <f t="shared" si="5"/>
        <v/>
      </c>
      <c r="AH13" s="45" t="str">
        <f t="shared" si="6"/>
        <v/>
      </c>
      <c r="AI13" s="45" t="str">
        <f t="shared" si="6"/>
        <v/>
      </c>
      <c r="AJ13" s="66" t="str">
        <f t="shared" si="7"/>
        <v/>
      </c>
      <c r="AK13" s="45">
        <f t="shared" si="8"/>
        <v>0</v>
      </c>
      <c r="AL13" s="1"/>
      <c r="AM13" s="1"/>
      <c r="AN13" s="6"/>
      <c r="AO13" s="121">
        <f t="shared" si="9"/>
        <v>0</v>
      </c>
      <c r="AP13" s="122">
        <f t="shared" si="10"/>
        <v>0</v>
      </c>
      <c r="AQ13" s="119" t="str">
        <f t="shared" si="14"/>
        <v/>
      </c>
      <c r="AR13" s="119">
        <f t="shared" si="11"/>
        <v>0</v>
      </c>
      <c r="AS13" s="123">
        <f t="shared" si="12"/>
        <v>0</v>
      </c>
      <c r="AX13" s="5"/>
      <c r="AY13" s="5"/>
      <c r="AZ13" s="5"/>
      <c r="BA13" s="5"/>
      <c r="BQ13" s="10"/>
    </row>
    <row r="14" spans="1:71" ht="18" customHeight="1" x14ac:dyDescent="0.4">
      <c r="B14" s="105">
        <f t="shared" si="15"/>
        <v>116</v>
      </c>
      <c r="C14" s="247"/>
      <c r="D14" s="248"/>
      <c r="E14" s="248"/>
      <c r="F14" s="248"/>
      <c r="G14" s="249"/>
      <c r="H14" s="214"/>
      <c r="I14" s="215"/>
      <c r="J14" s="212"/>
      <c r="K14" s="213"/>
      <c r="L14" s="212"/>
      <c r="M14" s="213"/>
      <c r="N14" s="63" t="str">
        <f t="shared" si="0"/>
        <v/>
      </c>
      <c r="O14" s="64"/>
      <c r="P14" s="65"/>
      <c r="Q14" s="106" t="s">
        <v>117</v>
      </c>
      <c r="R14" s="64"/>
      <c r="S14" s="65"/>
      <c r="T14" s="255" t="str">
        <f t="shared" si="16"/>
        <v/>
      </c>
      <c r="U14" s="256"/>
      <c r="V14" s="257"/>
      <c r="W14" s="48" t="s">
        <v>99</v>
      </c>
      <c r="X14" s="138" t="str">
        <f t="shared" si="13"/>
        <v/>
      </c>
      <c r="Y14" s="59" t="s">
        <v>98</v>
      </c>
      <c r="Z14" s="133"/>
      <c r="AB14" s="42" t="str">
        <f t="shared" si="1"/>
        <v/>
      </c>
      <c r="AC14" s="43" t="str">
        <f t="shared" si="2"/>
        <v/>
      </c>
      <c r="AD14" s="44" t="str">
        <f t="shared" si="3"/>
        <v/>
      </c>
      <c r="AE14" s="44" t="str">
        <f t="shared" si="4"/>
        <v/>
      </c>
      <c r="AF14" s="45" t="str">
        <f t="shared" si="5"/>
        <v/>
      </c>
      <c r="AG14" s="45" t="str">
        <f t="shared" si="5"/>
        <v/>
      </c>
      <c r="AH14" s="45" t="str">
        <f t="shared" si="6"/>
        <v/>
      </c>
      <c r="AI14" s="45" t="str">
        <f t="shared" si="6"/>
        <v/>
      </c>
      <c r="AJ14" s="66" t="str">
        <f t="shared" si="7"/>
        <v/>
      </c>
      <c r="AK14" s="45">
        <f t="shared" si="8"/>
        <v>0</v>
      </c>
      <c r="AL14" s="1"/>
      <c r="AM14" s="1"/>
      <c r="AN14" s="6"/>
      <c r="AO14" s="121">
        <f t="shared" si="9"/>
        <v>0</v>
      </c>
      <c r="AP14" s="122">
        <f t="shared" si="10"/>
        <v>0</v>
      </c>
      <c r="AQ14" s="119" t="str">
        <f t="shared" si="14"/>
        <v/>
      </c>
      <c r="AR14" s="119">
        <f t="shared" si="11"/>
        <v>0</v>
      </c>
      <c r="AS14" s="123">
        <f t="shared" si="12"/>
        <v>0</v>
      </c>
      <c r="AX14" s="5"/>
      <c r="AY14" s="5"/>
      <c r="AZ14" s="5"/>
      <c r="BA14" s="5"/>
      <c r="BQ14" s="10"/>
    </row>
    <row r="15" spans="1:71" ht="18" customHeight="1" x14ac:dyDescent="0.4">
      <c r="B15" s="105">
        <f t="shared" si="15"/>
        <v>117</v>
      </c>
      <c r="C15" s="247"/>
      <c r="D15" s="248"/>
      <c r="E15" s="248"/>
      <c r="F15" s="248"/>
      <c r="G15" s="249"/>
      <c r="H15" s="214"/>
      <c r="I15" s="215"/>
      <c r="J15" s="212"/>
      <c r="K15" s="213"/>
      <c r="L15" s="212"/>
      <c r="M15" s="213"/>
      <c r="N15" s="63" t="str">
        <f t="shared" si="0"/>
        <v/>
      </c>
      <c r="O15" s="64"/>
      <c r="P15" s="65"/>
      <c r="Q15" s="106" t="s">
        <v>117</v>
      </c>
      <c r="R15" s="64"/>
      <c r="S15" s="65"/>
      <c r="T15" s="255" t="str">
        <f t="shared" si="16"/>
        <v/>
      </c>
      <c r="U15" s="256"/>
      <c r="V15" s="257"/>
      <c r="W15" s="48" t="s">
        <v>99</v>
      </c>
      <c r="X15" s="138" t="str">
        <f t="shared" si="13"/>
        <v/>
      </c>
      <c r="Y15" s="59" t="s">
        <v>98</v>
      </c>
      <c r="Z15" s="133"/>
      <c r="AB15" s="42" t="str">
        <f t="shared" si="1"/>
        <v/>
      </c>
      <c r="AC15" s="43" t="str">
        <f t="shared" si="2"/>
        <v/>
      </c>
      <c r="AD15" s="44" t="str">
        <f t="shared" si="3"/>
        <v/>
      </c>
      <c r="AE15" s="44" t="str">
        <f t="shared" si="4"/>
        <v/>
      </c>
      <c r="AF15" s="45" t="str">
        <f t="shared" si="5"/>
        <v/>
      </c>
      <c r="AG15" s="45" t="str">
        <f t="shared" si="5"/>
        <v/>
      </c>
      <c r="AH15" s="45" t="str">
        <f t="shared" si="6"/>
        <v/>
      </c>
      <c r="AI15" s="45" t="str">
        <f t="shared" si="6"/>
        <v/>
      </c>
      <c r="AJ15" s="66" t="str">
        <f t="shared" si="7"/>
        <v/>
      </c>
      <c r="AK15" s="45">
        <f t="shared" si="8"/>
        <v>0</v>
      </c>
      <c r="AL15" s="1"/>
      <c r="AM15" s="1"/>
      <c r="AN15" s="6"/>
      <c r="AO15" s="121">
        <f t="shared" si="9"/>
        <v>0</v>
      </c>
      <c r="AP15" s="122">
        <f t="shared" si="10"/>
        <v>0</v>
      </c>
      <c r="AQ15" s="119" t="str">
        <f t="shared" si="14"/>
        <v/>
      </c>
      <c r="AR15" s="119">
        <f t="shared" si="11"/>
        <v>0</v>
      </c>
      <c r="AS15" s="123">
        <f t="shared" si="12"/>
        <v>0</v>
      </c>
      <c r="AX15" s="5"/>
      <c r="AY15" s="5"/>
      <c r="AZ15" s="5"/>
      <c r="BA15" s="5"/>
      <c r="BQ15" s="10"/>
    </row>
    <row r="16" spans="1:71" ht="18" customHeight="1" x14ac:dyDescent="0.4">
      <c r="B16" s="105">
        <f t="shared" si="15"/>
        <v>118</v>
      </c>
      <c r="C16" s="247"/>
      <c r="D16" s="248"/>
      <c r="E16" s="248"/>
      <c r="F16" s="248"/>
      <c r="G16" s="249"/>
      <c r="H16" s="214"/>
      <c r="I16" s="215"/>
      <c r="J16" s="212"/>
      <c r="K16" s="213"/>
      <c r="L16" s="212"/>
      <c r="M16" s="213"/>
      <c r="N16" s="63" t="str">
        <f t="shared" si="0"/>
        <v/>
      </c>
      <c r="O16" s="64"/>
      <c r="P16" s="65"/>
      <c r="Q16" s="106" t="s">
        <v>117</v>
      </c>
      <c r="R16" s="64"/>
      <c r="S16" s="65"/>
      <c r="T16" s="255" t="str">
        <f t="shared" si="16"/>
        <v/>
      </c>
      <c r="U16" s="256"/>
      <c r="V16" s="257"/>
      <c r="W16" s="48" t="s">
        <v>99</v>
      </c>
      <c r="X16" s="138" t="str">
        <f t="shared" si="13"/>
        <v/>
      </c>
      <c r="Y16" s="59" t="s">
        <v>98</v>
      </c>
      <c r="Z16" s="133"/>
      <c r="AA16" s="19"/>
      <c r="AB16" s="42" t="str">
        <f t="shared" si="1"/>
        <v/>
      </c>
      <c r="AC16" s="43" t="str">
        <f t="shared" si="2"/>
        <v/>
      </c>
      <c r="AD16" s="44" t="str">
        <f t="shared" si="3"/>
        <v/>
      </c>
      <c r="AE16" s="44" t="str">
        <f t="shared" si="4"/>
        <v/>
      </c>
      <c r="AF16" s="45" t="str">
        <f t="shared" si="5"/>
        <v/>
      </c>
      <c r="AG16" s="45" t="str">
        <f t="shared" si="5"/>
        <v/>
      </c>
      <c r="AH16" s="45" t="str">
        <f t="shared" si="6"/>
        <v/>
      </c>
      <c r="AI16" s="45" t="str">
        <f t="shared" si="6"/>
        <v/>
      </c>
      <c r="AJ16" s="66" t="str">
        <f t="shared" si="7"/>
        <v/>
      </c>
      <c r="AK16" s="45">
        <f t="shared" si="8"/>
        <v>0</v>
      </c>
      <c r="AL16" s="1"/>
      <c r="AM16" s="1"/>
      <c r="AN16" s="6"/>
      <c r="AO16" s="121">
        <f t="shared" si="9"/>
        <v>0</v>
      </c>
      <c r="AP16" s="122">
        <f t="shared" si="10"/>
        <v>0</v>
      </c>
      <c r="AQ16" s="119" t="str">
        <f t="shared" si="14"/>
        <v/>
      </c>
      <c r="AR16" s="119">
        <f t="shared" si="11"/>
        <v>0</v>
      </c>
      <c r="AS16" s="123">
        <f t="shared" si="12"/>
        <v>0</v>
      </c>
      <c r="AX16" s="5"/>
      <c r="AY16" s="5"/>
      <c r="AZ16" s="5"/>
      <c r="BA16" s="5"/>
      <c r="BQ16" s="10"/>
    </row>
    <row r="17" spans="2:69" ht="18" customHeight="1" x14ac:dyDescent="0.4">
      <c r="B17" s="105">
        <f t="shared" si="15"/>
        <v>119</v>
      </c>
      <c r="C17" s="247"/>
      <c r="D17" s="248"/>
      <c r="E17" s="248"/>
      <c r="F17" s="248"/>
      <c r="G17" s="249"/>
      <c r="H17" s="214"/>
      <c r="I17" s="215"/>
      <c r="J17" s="212"/>
      <c r="K17" s="213"/>
      <c r="L17" s="212"/>
      <c r="M17" s="213"/>
      <c r="N17" s="63" t="str">
        <f t="shared" si="0"/>
        <v/>
      </c>
      <c r="O17" s="64"/>
      <c r="P17" s="65"/>
      <c r="Q17" s="106" t="s">
        <v>117</v>
      </c>
      <c r="R17" s="64"/>
      <c r="S17" s="65"/>
      <c r="T17" s="255" t="str">
        <f t="shared" si="16"/>
        <v/>
      </c>
      <c r="U17" s="256"/>
      <c r="V17" s="257"/>
      <c r="W17" s="48" t="s">
        <v>99</v>
      </c>
      <c r="X17" s="138" t="str">
        <f t="shared" si="13"/>
        <v/>
      </c>
      <c r="Y17" s="59" t="s">
        <v>98</v>
      </c>
      <c r="Z17" s="133"/>
      <c r="AA17" s="19"/>
      <c r="AB17" s="42" t="str">
        <f t="shared" si="1"/>
        <v/>
      </c>
      <c r="AC17" s="43" t="str">
        <f t="shared" si="2"/>
        <v/>
      </c>
      <c r="AD17" s="44" t="str">
        <f t="shared" si="3"/>
        <v/>
      </c>
      <c r="AE17" s="44" t="str">
        <f t="shared" si="4"/>
        <v/>
      </c>
      <c r="AF17" s="45" t="str">
        <f t="shared" si="5"/>
        <v/>
      </c>
      <c r="AG17" s="45" t="str">
        <f t="shared" si="5"/>
        <v/>
      </c>
      <c r="AH17" s="45" t="str">
        <f t="shared" si="6"/>
        <v/>
      </c>
      <c r="AI17" s="45" t="str">
        <f t="shared" si="6"/>
        <v/>
      </c>
      <c r="AJ17" s="66" t="str">
        <f t="shared" si="7"/>
        <v/>
      </c>
      <c r="AK17" s="45">
        <f t="shared" si="8"/>
        <v>0</v>
      </c>
      <c r="AO17" s="121">
        <f t="shared" si="9"/>
        <v>0</v>
      </c>
      <c r="AP17" s="122">
        <f t="shared" si="10"/>
        <v>0</v>
      </c>
      <c r="AQ17" s="119" t="str">
        <f t="shared" si="14"/>
        <v/>
      </c>
      <c r="AR17" s="119">
        <f t="shared" si="11"/>
        <v>0</v>
      </c>
      <c r="AS17" s="123">
        <f t="shared" si="12"/>
        <v>0</v>
      </c>
      <c r="BL17" s="10"/>
      <c r="BM17" s="10"/>
      <c r="BN17" s="10"/>
      <c r="BO17" s="10"/>
      <c r="BP17" s="10"/>
      <c r="BQ17" s="10"/>
    </row>
    <row r="18" spans="2:69" ht="18" customHeight="1" x14ac:dyDescent="0.4">
      <c r="B18" s="105">
        <f t="shared" si="15"/>
        <v>120</v>
      </c>
      <c r="C18" s="247"/>
      <c r="D18" s="248"/>
      <c r="E18" s="248"/>
      <c r="F18" s="248"/>
      <c r="G18" s="249"/>
      <c r="H18" s="214"/>
      <c r="I18" s="215"/>
      <c r="J18" s="212"/>
      <c r="K18" s="213"/>
      <c r="L18" s="212"/>
      <c r="M18" s="213"/>
      <c r="N18" s="63" t="str">
        <f t="shared" si="0"/>
        <v/>
      </c>
      <c r="O18" s="64"/>
      <c r="P18" s="65"/>
      <c r="Q18" s="106" t="s">
        <v>117</v>
      </c>
      <c r="R18" s="64"/>
      <c r="S18" s="65"/>
      <c r="T18" s="255" t="str">
        <f t="shared" si="16"/>
        <v/>
      </c>
      <c r="U18" s="256"/>
      <c r="V18" s="257"/>
      <c r="W18" s="48" t="s">
        <v>99</v>
      </c>
      <c r="X18" s="138" t="str">
        <f t="shared" si="13"/>
        <v/>
      </c>
      <c r="Y18" s="59" t="s">
        <v>98</v>
      </c>
      <c r="Z18" s="133"/>
      <c r="AA18" s="19"/>
      <c r="AB18" s="42" t="str">
        <f t="shared" si="1"/>
        <v/>
      </c>
      <c r="AC18" s="43" t="str">
        <f t="shared" si="2"/>
        <v/>
      </c>
      <c r="AD18" s="44" t="str">
        <f t="shared" si="3"/>
        <v/>
      </c>
      <c r="AE18" s="44" t="str">
        <f t="shared" si="4"/>
        <v/>
      </c>
      <c r="AF18" s="45" t="str">
        <f t="shared" si="5"/>
        <v/>
      </c>
      <c r="AG18" s="45" t="str">
        <f t="shared" si="5"/>
        <v/>
      </c>
      <c r="AH18" s="45" t="str">
        <f t="shared" si="6"/>
        <v/>
      </c>
      <c r="AI18" s="45" t="str">
        <f t="shared" si="6"/>
        <v/>
      </c>
      <c r="AJ18" s="66" t="str">
        <f t="shared" si="7"/>
        <v/>
      </c>
      <c r="AK18" s="45">
        <f t="shared" si="8"/>
        <v>0</v>
      </c>
      <c r="AO18" s="121">
        <f t="shared" si="9"/>
        <v>0</v>
      </c>
      <c r="AP18" s="122">
        <f t="shared" si="10"/>
        <v>0</v>
      </c>
      <c r="AQ18" s="119" t="str">
        <f t="shared" si="14"/>
        <v/>
      </c>
      <c r="AR18" s="119">
        <f t="shared" si="11"/>
        <v>0</v>
      </c>
      <c r="AS18" s="123">
        <f t="shared" si="12"/>
        <v>0</v>
      </c>
      <c r="BL18" s="10"/>
      <c r="BM18" s="10"/>
      <c r="BN18" s="10"/>
      <c r="BO18" s="10"/>
      <c r="BP18" s="10"/>
      <c r="BQ18" s="10"/>
    </row>
    <row r="19" spans="2:69" ht="18" customHeight="1" x14ac:dyDescent="0.4">
      <c r="B19" s="105">
        <f t="shared" si="15"/>
        <v>121</v>
      </c>
      <c r="C19" s="247"/>
      <c r="D19" s="248"/>
      <c r="E19" s="248"/>
      <c r="F19" s="248"/>
      <c r="G19" s="249"/>
      <c r="H19" s="214"/>
      <c r="I19" s="215"/>
      <c r="J19" s="212"/>
      <c r="K19" s="213"/>
      <c r="L19" s="212"/>
      <c r="M19" s="213"/>
      <c r="N19" s="63" t="str">
        <f t="shared" si="0"/>
        <v/>
      </c>
      <c r="O19" s="64"/>
      <c r="P19" s="65"/>
      <c r="Q19" s="106" t="s">
        <v>117</v>
      </c>
      <c r="R19" s="64"/>
      <c r="S19" s="65"/>
      <c r="T19" s="255" t="str">
        <f t="shared" si="16"/>
        <v/>
      </c>
      <c r="U19" s="256"/>
      <c r="V19" s="257"/>
      <c r="W19" s="48" t="s">
        <v>99</v>
      </c>
      <c r="X19" s="138" t="str">
        <f t="shared" si="13"/>
        <v/>
      </c>
      <c r="Y19" s="59" t="s">
        <v>98</v>
      </c>
      <c r="Z19" s="133"/>
      <c r="AA19" s="19"/>
      <c r="AB19" s="42" t="str">
        <f t="shared" si="1"/>
        <v/>
      </c>
      <c r="AC19" s="43" t="str">
        <f t="shared" si="2"/>
        <v/>
      </c>
      <c r="AD19" s="44" t="str">
        <f t="shared" si="3"/>
        <v/>
      </c>
      <c r="AE19" s="44" t="str">
        <f t="shared" si="4"/>
        <v/>
      </c>
      <c r="AF19" s="45" t="str">
        <f t="shared" si="5"/>
        <v/>
      </c>
      <c r="AG19" s="45" t="str">
        <f t="shared" si="5"/>
        <v/>
      </c>
      <c r="AH19" s="45" t="str">
        <f t="shared" si="6"/>
        <v/>
      </c>
      <c r="AI19" s="45" t="str">
        <f t="shared" si="6"/>
        <v/>
      </c>
      <c r="AJ19" s="66" t="str">
        <f t="shared" si="7"/>
        <v/>
      </c>
      <c r="AK19" s="45">
        <f t="shared" si="8"/>
        <v>0</v>
      </c>
      <c r="AO19" s="121">
        <f t="shared" si="9"/>
        <v>0</v>
      </c>
      <c r="AP19" s="122">
        <f t="shared" si="10"/>
        <v>0</v>
      </c>
      <c r="AQ19" s="119" t="str">
        <f t="shared" si="14"/>
        <v/>
      </c>
      <c r="AR19" s="119">
        <f t="shared" si="11"/>
        <v>0</v>
      </c>
      <c r="AS19" s="123">
        <f t="shared" si="12"/>
        <v>0</v>
      </c>
      <c r="BL19" s="10"/>
      <c r="BM19" s="10"/>
      <c r="BN19" s="10"/>
      <c r="BO19" s="10"/>
      <c r="BP19" s="10"/>
      <c r="BQ19" s="10"/>
    </row>
    <row r="20" spans="2:69" ht="18" customHeight="1" x14ac:dyDescent="0.4">
      <c r="B20" s="105">
        <f t="shared" si="15"/>
        <v>122</v>
      </c>
      <c r="C20" s="247"/>
      <c r="D20" s="248"/>
      <c r="E20" s="248"/>
      <c r="F20" s="248"/>
      <c r="G20" s="249"/>
      <c r="H20" s="214"/>
      <c r="I20" s="215"/>
      <c r="J20" s="212"/>
      <c r="K20" s="213"/>
      <c r="L20" s="212"/>
      <c r="M20" s="213"/>
      <c r="N20" s="63" t="str">
        <f t="shared" si="0"/>
        <v/>
      </c>
      <c r="O20" s="64"/>
      <c r="P20" s="65"/>
      <c r="Q20" s="106" t="s">
        <v>117</v>
      </c>
      <c r="R20" s="64"/>
      <c r="S20" s="65"/>
      <c r="T20" s="255" t="str">
        <f t="shared" si="16"/>
        <v/>
      </c>
      <c r="U20" s="256"/>
      <c r="V20" s="257"/>
      <c r="W20" s="48" t="s">
        <v>99</v>
      </c>
      <c r="X20" s="138" t="str">
        <f t="shared" si="13"/>
        <v/>
      </c>
      <c r="Y20" s="59" t="s">
        <v>98</v>
      </c>
      <c r="Z20" s="133"/>
      <c r="AA20" s="19"/>
      <c r="AB20" s="42" t="str">
        <f t="shared" si="1"/>
        <v/>
      </c>
      <c r="AC20" s="43" t="str">
        <f t="shared" si="2"/>
        <v/>
      </c>
      <c r="AD20" s="44" t="str">
        <f t="shared" si="3"/>
        <v/>
      </c>
      <c r="AE20" s="44" t="str">
        <f t="shared" si="4"/>
        <v/>
      </c>
      <c r="AF20" s="45" t="str">
        <f t="shared" si="5"/>
        <v/>
      </c>
      <c r="AG20" s="45" t="str">
        <f t="shared" si="5"/>
        <v/>
      </c>
      <c r="AH20" s="45" t="str">
        <f t="shared" si="6"/>
        <v/>
      </c>
      <c r="AI20" s="45" t="str">
        <f t="shared" si="6"/>
        <v/>
      </c>
      <c r="AJ20" s="66" t="str">
        <f t="shared" si="7"/>
        <v/>
      </c>
      <c r="AK20" s="45">
        <f t="shared" si="8"/>
        <v>0</v>
      </c>
      <c r="AO20" s="121">
        <f t="shared" si="9"/>
        <v>0</v>
      </c>
      <c r="AP20" s="122">
        <f t="shared" si="10"/>
        <v>0</v>
      </c>
      <c r="AQ20" s="119" t="str">
        <f t="shared" si="14"/>
        <v/>
      </c>
      <c r="AR20" s="119">
        <f t="shared" si="11"/>
        <v>0</v>
      </c>
      <c r="AS20" s="123">
        <f t="shared" si="12"/>
        <v>0</v>
      </c>
      <c r="BL20" s="10"/>
      <c r="BM20" s="10"/>
      <c r="BN20" s="10"/>
      <c r="BO20" s="10"/>
      <c r="BP20" s="10"/>
      <c r="BQ20" s="10"/>
    </row>
    <row r="21" spans="2:69" ht="18" customHeight="1" x14ac:dyDescent="0.4">
      <c r="B21" s="105">
        <f t="shared" si="15"/>
        <v>123</v>
      </c>
      <c r="C21" s="247"/>
      <c r="D21" s="248"/>
      <c r="E21" s="248"/>
      <c r="F21" s="248"/>
      <c r="G21" s="249"/>
      <c r="H21" s="214"/>
      <c r="I21" s="215"/>
      <c r="J21" s="212"/>
      <c r="K21" s="213"/>
      <c r="L21" s="212"/>
      <c r="M21" s="213"/>
      <c r="N21" s="63" t="str">
        <f t="shared" si="0"/>
        <v/>
      </c>
      <c r="O21" s="64"/>
      <c r="P21" s="65"/>
      <c r="Q21" s="106" t="s">
        <v>117</v>
      </c>
      <c r="R21" s="64"/>
      <c r="S21" s="65"/>
      <c r="T21" s="255" t="str">
        <f t="shared" si="16"/>
        <v/>
      </c>
      <c r="U21" s="256"/>
      <c r="V21" s="257"/>
      <c r="W21" s="48" t="s">
        <v>99</v>
      </c>
      <c r="X21" s="138" t="str">
        <f t="shared" si="13"/>
        <v/>
      </c>
      <c r="Y21" s="59" t="s">
        <v>98</v>
      </c>
      <c r="Z21" s="133"/>
      <c r="AA21" s="19"/>
      <c r="AB21" s="42" t="str">
        <f t="shared" si="1"/>
        <v/>
      </c>
      <c r="AC21" s="43" t="str">
        <f t="shared" si="2"/>
        <v/>
      </c>
      <c r="AD21" s="44" t="str">
        <f t="shared" si="3"/>
        <v/>
      </c>
      <c r="AE21" s="44" t="str">
        <f t="shared" si="4"/>
        <v/>
      </c>
      <c r="AF21" s="45" t="str">
        <f t="shared" si="5"/>
        <v/>
      </c>
      <c r="AG21" s="45" t="str">
        <f t="shared" si="5"/>
        <v/>
      </c>
      <c r="AH21" s="45" t="str">
        <f t="shared" si="6"/>
        <v/>
      </c>
      <c r="AI21" s="45" t="str">
        <f t="shared" si="6"/>
        <v/>
      </c>
      <c r="AJ21" s="66" t="str">
        <f t="shared" si="7"/>
        <v/>
      </c>
      <c r="AK21" s="45">
        <f t="shared" si="8"/>
        <v>0</v>
      </c>
      <c r="AO21" s="121">
        <f t="shared" si="9"/>
        <v>0</v>
      </c>
      <c r="AP21" s="122">
        <f t="shared" si="10"/>
        <v>0</v>
      </c>
      <c r="AQ21" s="119" t="str">
        <f t="shared" si="14"/>
        <v/>
      </c>
      <c r="AR21" s="119">
        <f t="shared" si="11"/>
        <v>0</v>
      </c>
      <c r="AS21" s="123">
        <f t="shared" si="12"/>
        <v>0</v>
      </c>
      <c r="BL21" s="10"/>
      <c r="BM21" s="10"/>
      <c r="BN21" s="10"/>
      <c r="BO21" s="10"/>
      <c r="BP21" s="10"/>
      <c r="BQ21" s="10"/>
    </row>
    <row r="22" spans="2:69" ht="18" customHeight="1" x14ac:dyDescent="0.4">
      <c r="B22" s="105">
        <f t="shared" si="15"/>
        <v>124</v>
      </c>
      <c r="C22" s="247"/>
      <c r="D22" s="248"/>
      <c r="E22" s="248"/>
      <c r="F22" s="248"/>
      <c r="G22" s="249"/>
      <c r="H22" s="214"/>
      <c r="I22" s="215"/>
      <c r="J22" s="212"/>
      <c r="K22" s="213"/>
      <c r="L22" s="212"/>
      <c r="M22" s="213"/>
      <c r="N22" s="63" t="str">
        <f t="shared" si="0"/>
        <v/>
      </c>
      <c r="O22" s="64"/>
      <c r="P22" s="65"/>
      <c r="Q22" s="106" t="s">
        <v>117</v>
      </c>
      <c r="R22" s="64"/>
      <c r="S22" s="65"/>
      <c r="T22" s="255" t="str">
        <f t="shared" si="16"/>
        <v/>
      </c>
      <c r="U22" s="256"/>
      <c r="V22" s="257"/>
      <c r="W22" s="48" t="s">
        <v>99</v>
      </c>
      <c r="X22" s="138" t="str">
        <f t="shared" si="13"/>
        <v/>
      </c>
      <c r="Y22" s="59" t="s">
        <v>98</v>
      </c>
      <c r="Z22" s="133"/>
      <c r="AA22" s="19"/>
      <c r="AB22" s="42" t="str">
        <f t="shared" si="1"/>
        <v/>
      </c>
      <c r="AC22" s="43" t="str">
        <f t="shared" si="2"/>
        <v/>
      </c>
      <c r="AD22" s="44" t="str">
        <f t="shared" si="3"/>
        <v/>
      </c>
      <c r="AE22" s="44" t="str">
        <f t="shared" si="4"/>
        <v/>
      </c>
      <c r="AF22" s="45" t="str">
        <f t="shared" si="5"/>
        <v/>
      </c>
      <c r="AG22" s="45" t="str">
        <f t="shared" si="5"/>
        <v/>
      </c>
      <c r="AH22" s="45" t="str">
        <f t="shared" si="6"/>
        <v/>
      </c>
      <c r="AI22" s="45" t="str">
        <f t="shared" si="6"/>
        <v/>
      </c>
      <c r="AJ22" s="66" t="str">
        <f t="shared" si="7"/>
        <v/>
      </c>
      <c r="AK22" s="45">
        <f t="shared" si="8"/>
        <v>0</v>
      </c>
      <c r="AO22" s="121">
        <f t="shared" si="9"/>
        <v>0</v>
      </c>
      <c r="AP22" s="122">
        <f t="shared" si="10"/>
        <v>0</v>
      </c>
      <c r="AQ22" s="119" t="str">
        <f t="shared" si="14"/>
        <v/>
      </c>
      <c r="AR22" s="119">
        <f t="shared" si="11"/>
        <v>0</v>
      </c>
      <c r="AS22" s="123">
        <f t="shared" si="12"/>
        <v>0</v>
      </c>
      <c r="BL22" s="10"/>
      <c r="BM22" s="10"/>
      <c r="BN22" s="10"/>
      <c r="BO22" s="10"/>
      <c r="BP22" s="10"/>
      <c r="BQ22" s="10"/>
    </row>
    <row r="23" spans="2:69" ht="18" customHeight="1" x14ac:dyDescent="0.4">
      <c r="B23" s="105">
        <f t="shared" si="15"/>
        <v>125</v>
      </c>
      <c r="C23" s="247"/>
      <c r="D23" s="248"/>
      <c r="E23" s="248"/>
      <c r="F23" s="248"/>
      <c r="G23" s="249"/>
      <c r="H23" s="214"/>
      <c r="I23" s="215"/>
      <c r="J23" s="212"/>
      <c r="K23" s="213"/>
      <c r="L23" s="212"/>
      <c r="M23" s="213"/>
      <c r="N23" s="63" t="str">
        <f t="shared" si="0"/>
        <v/>
      </c>
      <c r="O23" s="64"/>
      <c r="P23" s="65"/>
      <c r="Q23" s="106" t="s">
        <v>117</v>
      </c>
      <c r="R23" s="64"/>
      <c r="S23" s="65"/>
      <c r="T23" s="255" t="str">
        <f t="shared" si="16"/>
        <v/>
      </c>
      <c r="U23" s="256"/>
      <c r="V23" s="257"/>
      <c r="W23" s="48" t="s">
        <v>99</v>
      </c>
      <c r="X23" s="138" t="str">
        <f t="shared" si="13"/>
        <v/>
      </c>
      <c r="Y23" s="59" t="s">
        <v>98</v>
      </c>
      <c r="Z23" s="133"/>
      <c r="AA23" s="19"/>
      <c r="AB23" s="42" t="str">
        <f t="shared" si="1"/>
        <v/>
      </c>
      <c r="AC23" s="43" t="str">
        <f t="shared" si="2"/>
        <v/>
      </c>
      <c r="AD23" s="44" t="str">
        <f t="shared" si="3"/>
        <v/>
      </c>
      <c r="AE23" s="44" t="str">
        <f t="shared" si="4"/>
        <v/>
      </c>
      <c r="AF23" s="45" t="str">
        <f t="shared" si="5"/>
        <v/>
      </c>
      <c r="AG23" s="45" t="str">
        <f t="shared" si="5"/>
        <v/>
      </c>
      <c r="AH23" s="45" t="str">
        <f t="shared" si="6"/>
        <v/>
      </c>
      <c r="AI23" s="45" t="str">
        <f t="shared" si="6"/>
        <v/>
      </c>
      <c r="AJ23" s="66" t="str">
        <f t="shared" si="7"/>
        <v/>
      </c>
      <c r="AK23" s="45">
        <f t="shared" si="8"/>
        <v>0</v>
      </c>
      <c r="AO23" s="121">
        <f t="shared" si="9"/>
        <v>0</v>
      </c>
      <c r="AP23" s="122">
        <f t="shared" si="10"/>
        <v>0</v>
      </c>
      <c r="AQ23" s="119" t="str">
        <f t="shared" si="14"/>
        <v/>
      </c>
      <c r="AR23" s="119">
        <f t="shared" si="11"/>
        <v>0</v>
      </c>
      <c r="AS23" s="123">
        <f t="shared" si="12"/>
        <v>0</v>
      </c>
      <c r="BL23" s="10"/>
      <c r="BM23" s="10"/>
      <c r="BN23" s="10"/>
      <c r="BO23" s="10"/>
      <c r="BP23" s="10"/>
      <c r="BQ23" s="10"/>
    </row>
    <row r="24" spans="2:69" ht="18" customHeight="1" x14ac:dyDescent="0.4">
      <c r="B24" s="105">
        <f t="shared" si="15"/>
        <v>126</v>
      </c>
      <c r="C24" s="247"/>
      <c r="D24" s="248"/>
      <c r="E24" s="248"/>
      <c r="F24" s="248"/>
      <c r="G24" s="249"/>
      <c r="H24" s="214"/>
      <c r="I24" s="215"/>
      <c r="J24" s="212"/>
      <c r="K24" s="213"/>
      <c r="L24" s="212"/>
      <c r="M24" s="213"/>
      <c r="N24" s="63" t="str">
        <f t="shared" si="0"/>
        <v/>
      </c>
      <c r="O24" s="64"/>
      <c r="P24" s="65"/>
      <c r="Q24" s="106" t="s">
        <v>117</v>
      </c>
      <c r="R24" s="64"/>
      <c r="S24" s="65"/>
      <c r="T24" s="255" t="str">
        <f t="shared" si="16"/>
        <v/>
      </c>
      <c r="U24" s="256"/>
      <c r="V24" s="257"/>
      <c r="W24" s="48" t="s">
        <v>99</v>
      </c>
      <c r="X24" s="138" t="str">
        <f t="shared" si="13"/>
        <v/>
      </c>
      <c r="Y24" s="59" t="s">
        <v>98</v>
      </c>
      <c r="Z24" s="133"/>
      <c r="AA24" s="19"/>
      <c r="AB24" s="42" t="str">
        <f t="shared" si="1"/>
        <v/>
      </c>
      <c r="AC24" s="43" t="str">
        <f t="shared" si="2"/>
        <v/>
      </c>
      <c r="AD24" s="44" t="str">
        <f t="shared" si="3"/>
        <v/>
      </c>
      <c r="AE24" s="44" t="str">
        <f t="shared" si="4"/>
        <v/>
      </c>
      <c r="AF24" s="45" t="str">
        <f t="shared" si="5"/>
        <v/>
      </c>
      <c r="AG24" s="45" t="str">
        <f t="shared" si="5"/>
        <v/>
      </c>
      <c r="AH24" s="45" t="str">
        <f t="shared" si="6"/>
        <v/>
      </c>
      <c r="AI24" s="45" t="str">
        <f t="shared" si="6"/>
        <v/>
      </c>
      <c r="AJ24" s="66" t="str">
        <f t="shared" si="7"/>
        <v/>
      </c>
      <c r="AK24" s="45">
        <f t="shared" si="8"/>
        <v>0</v>
      </c>
      <c r="AO24" s="121">
        <f t="shared" si="9"/>
        <v>0</v>
      </c>
      <c r="AP24" s="122">
        <f t="shared" si="10"/>
        <v>0</v>
      </c>
      <c r="AQ24" s="119" t="str">
        <f t="shared" si="14"/>
        <v/>
      </c>
      <c r="AR24" s="119">
        <f t="shared" si="11"/>
        <v>0</v>
      </c>
      <c r="AS24" s="123">
        <f t="shared" si="12"/>
        <v>0</v>
      </c>
      <c r="BL24" s="10"/>
      <c r="BM24" s="10"/>
      <c r="BN24" s="10"/>
      <c r="BO24" s="10"/>
      <c r="BP24" s="10"/>
      <c r="BQ24" s="10"/>
    </row>
    <row r="25" spans="2:69" ht="18" customHeight="1" x14ac:dyDescent="0.4">
      <c r="B25" s="105">
        <f t="shared" si="15"/>
        <v>127</v>
      </c>
      <c r="C25" s="247"/>
      <c r="D25" s="248"/>
      <c r="E25" s="248"/>
      <c r="F25" s="248"/>
      <c r="G25" s="249"/>
      <c r="H25" s="214"/>
      <c r="I25" s="215"/>
      <c r="J25" s="212"/>
      <c r="K25" s="213"/>
      <c r="L25" s="212"/>
      <c r="M25" s="213"/>
      <c r="N25" s="63" t="str">
        <f t="shared" si="0"/>
        <v/>
      </c>
      <c r="O25" s="64"/>
      <c r="P25" s="65"/>
      <c r="Q25" s="106" t="s">
        <v>117</v>
      </c>
      <c r="R25" s="64"/>
      <c r="S25" s="65"/>
      <c r="T25" s="255" t="str">
        <f t="shared" si="16"/>
        <v/>
      </c>
      <c r="U25" s="256"/>
      <c r="V25" s="257"/>
      <c r="W25" s="48" t="s">
        <v>99</v>
      </c>
      <c r="X25" s="138" t="str">
        <f t="shared" si="13"/>
        <v/>
      </c>
      <c r="Y25" s="59" t="s">
        <v>98</v>
      </c>
      <c r="Z25" s="133"/>
      <c r="AA25" s="19"/>
      <c r="AB25" s="42" t="str">
        <f t="shared" si="1"/>
        <v/>
      </c>
      <c r="AC25" s="43" t="str">
        <f t="shared" si="2"/>
        <v/>
      </c>
      <c r="AD25" s="44" t="str">
        <f t="shared" si="3"/>
        <v/>
      </c>
      <c r="AE25" s="44" t="str">
        <f t="shared" si="4"/>
        <v/>
      </c>
      <c r="AF25" s="45" t="str">
        <f t="shared" si="5"/>
        <v/>
      </c>
      <c r="AG25" s="45" t="str">
        <f t="shared" si="5"/>
        <v/>
      </c>
      <c r="AH25" s="45" t="str">
        <f t="shared" si="6"/>
        <v/>
      </c>
      <c r="AI25" s="45" t="str">
        <f t="shared" si="6"/>
        <v/>
      </c>
      <c r="AJ25" s="66" t="str">
        <f t="shared" si="7"/>
        <v/>
      </c>
      <c r="AK25" s="45">
        <f t="shared" si="8"/>
        <v>0</v>
      </c>
      <c r="AO25" s="121">
        <f t="shared" si="9"/>
        <v>0</v>
      </c>
      <c r="AP25" s="122">
        <f t="shared" si="10"/>
        <v>0</v>
      </c>
      <c r="AQ25" s="119" t="str">
        <f t="shared" si="14"/>
        <v/>
      </c>
      <c r="AR25" s="119">
        <f t="shared" si="11"/>
        <v>0</v>
      </c>
      <c r="AS25" s="123">
        <f t="shared" si="12"/>
        <v>0</v>
      </c>
      <c r="BL25" s="10"/>
      <c r="BM25" s="10"/>
      <c r="BN25" s="10"/>
      <c r="BO25" s="10"/>
      <c r="BP25" s="10"/>
      <c r="BQ25" s="10"/>
    </row>
    <row r="26" spans="2:69" ht="18" customHeight="1" x14ac:dyDescent="0.4">
      <c r="B26" s="105">
        <f t="shared" si="15"/>
        <v>128</v>
      </c>
      <c r="C26" s="247"/>
      <c r="D26" s="248"/>
      <c r="E26" s="248"/>
      <c r="F26" s="248"/>
      <c r="G26" s="249"/>
      <c r="H26" s="214"/>
      <c r="I26" s="215"/>
      <c r="J26" s="212"/>
      <c r="K26" s="213"/>
      <c r="L26" s="212"/>
      <c r="M26" s="213"/>
      <c r="N26" s="63" t="str">
        <f t="shared" si="0"/>
        <v/>
      </c>
      <c r="O26" s="64"/>
      <c r="P26" s="65"/>
      <c r="Q26" s="106" t="s">
        <v>117</v>
      </c>
      <c r="R26" s="64"/>
      <c r="S26" s="65"/>
      <c r="T26" s="255" t="str">
        <f t="shared" si="16"/>
        <v/>
      </c>
      <c r="U26" s="256"/>
      <c r="V26" s="257"/>
      <c r="W26" s="48" t="s">
        <v>99</v>
      </c>
      <c r="X26" s="138" t="str">
        <f t="shared" si="13"/>
        <v/>
      </c>
      <c r="Y26" s="59" t="s">
        <v>98</v>
      </c>
      <c r="Z26" s="133"/>
      <c r="AA26" s="19"/>
      <c r="AB26" s="42" t="str">
        <f t="shared" si="1"/>
        <v/>
      </c>
      <c r="AC26" s="43" t="str">
        <f t="shared" si="2"/>
        <v/>
      </c>
      <c r="AD26" s="44" t="str">
        <f t="shared" si="3"/>
        <v/>
      </c>
      <c r="AE26" s="44" t="str">
        <f t="shared" si="4"/>
        <v/>
      </c>
      <c r="AF26" s="45" t="str">
        <f t="shared" ref="AF26:AG41" si="17">IF(O26="","",O26)</f>
        <v/>
      </c>
      <c r="AG26" s="45" t="str">
        <f t="shared" si="17"/>
        <v/>
      </c>
      <c r="AH26" s="45" t="str">
        <f t="shared" ref="AH26:AI41" si="18">IF(R26="","",R26)</f>
        <v/>
      </c>
      <c r="AI26" s="45" t="str">
        <f t="shared" si="18"/>
        <v/>
      </c>
      <c r="AJ26" s="66" t="str">
        <f t="shared" si="7"/>
        <v/>
      </c>
      <c r="AK26" s="45">
        <f t="shared" si="8"/>
        <v>0</v>
      </c>
      <c r="AO26" s="121">
        <f t="shared" si="9"/>
        <v>0</v>
      </c>
      <c r="AP26" s="122">
        <f t="shared" si="10"/>
        <v>0</v>
      </c>
      <c r="AQ26" s="119" t="str">
        <f t="shared" si="14"/>
        <v/>
      </c>
      <c r="AR26" s="119">
        <f t="shared" si="11"/>
        <v>0</v>
      </c>
      <c r="AS26" s="123">
        <f t="shared" si="12"/>
        <v>0</v>
      </c>
      <c r="BL26" s="10"/>
      <c r="BM26" s="10"/>
      <c r="BN26" s="10"/>
      <c r="BO26" s="10"/>
      <c r="BP26" s="10"/>
      <c r="BQ26" s="10"/>
    </row>
    <row r="27" spans="2:69" ht="18" customHeight="1" x14ac:dyDescent="0.4">
      <c r="B27" s="105">
        <f t="shared" si="15"/>
        <v>129</v>
      </c>
      <c r="C27" s="247"/>
      <c r="D27" s="248"/>
      <c r="E27" s="248"/>
      <c r="F27" s="248"/>
      <c r="G27" s="249"/>
      <c r="H27" s="214"/>
      <c r="I27" s="215"/>
      <c r="J27" s="212"/>
      <c r="K27" s="213"/>
      <c r="L27" s="212"/>
      <c r="M27" s="213"/>
      <c r="N27" s="63" t="str">
        <f t="shared" si="0"/>
        <v/>
      </c>
      <c r="O27" s="64"/>
      <c r="P27" s="65"/>
      <c r="Q27" s="106" t="s">
        <v>117</v>
      </c>
      <c r="R27" s="64"/>
      <c r="S27" s="65"/>
      <c r="T27" s="255" t="str">
        <f t="shared" si="16"/>
        <v/>
      </c>
      <c r="U27" s="256"/>
      <c r="V27" s="257"/>
      <c r="W27" s="48" t="s">
        <v>99</v>
      </c>
      <c r="X27" s="138" t="str">
        <f t="shared" si="13"/>
        <v/>
      </c>
      <c r="Y27" s="59" t="s">
        <v>98</v>
      </c>
      <c r="Z27" s="133"/>
      <c r="AA27" s="19"/>
      <c r="AB27" s="42" t="str">
        <f t="shared" si="1"/>
        <v/>
      </c>
      <c r="AC27" s="43" t="str">
        <f t="shared" si="2"/>
        <v/>
      </c>
      <c r="AD27" s="44" t="str">
        <f t="shared" si="3"/>
        <v/>
      </c>
      <c r="AE27" s="44" t="str">
        <f t="shared" si="4"/>
        <v/>
      </c>
      <c r="AF27" s="45" t="str">
        <f t="shared" si="17"/>
        <v/>
      </c>
      <c r="AG27" s="45" t="str">
        <f t="shared" si="17"/>
        <v/>
      </c>
      <c r="AH27" s="45" t="str">
        <f t="shared" si="18"/>
        <v/>
      </c>
      <c r="AI27" s="45" t="str">
        <f t="shared" si="18"/>
        <v/>
      </c>
      <c r="AJ27" s="66" t="str">
        <f t="shared" si="7"/>
        <v/>
      </c>
      <c r="AK27" s="45">
        <f t="shared" si="8"/>
        <v>0</v>
      </c>
      <c r="AO27" s="121">
        <f t="shared" si="9"/>
        <v>0</v>
      </c>
      <c r="AP27" s="122">
        <f t="shared" si="10"/>
        <v>0</v>
      </c>
      <c r="AQ27" s="119" t="str">
        <f t="shared" si="14"/>
        <v/>
      </c>
      <c r="AR27" s="119">
        <f t="shared" si="11"/>
        <v>0</v>
      </c>
      <c r="AS27" s="123">
        <f t="shared" si="12"/>
        <v>0</v>
      </c>
      <c r="BL27" s="10"/>
      <c r="BM27" s="10"/>
      <c r="BN27" s="10"/>
      <c r="BO27" s="10"/>
      <c r="BP27" s="10"/>
      <c r="BQ27" s="10"/>
    </row>
    <row r="28" spans="2:69" ht="18" customHeight="1" x14ac:dyDescent="0.4">
      <c r="B28" s="105">
        <f t="shared" si="15"/>
        <v>130</v>
      </c>
      <c r="C28" s="247"/>
      <c r="D28" s="248"/>
      <c r="E28" s="248"/>
      <c r="F28" s="248"/>
      <c r="G28" s="249"/>
      <c r="H28" s="214"/>
      <c r="I28" s="215"/>
      <c r="J28" s="212"/>
      <c r="K28" s="213"/>
      <c r="L28" s="212"/>
      <c r="M28" s="213"/>
      <c r="N28" s="63" t="str">
        <f t="shared" si="0"/>
        <v/>
      </c>
      <c r="O28" s="64"/>
      <c r="P28" s="65"/>
      <c r="Q28" s="106" t="s">
        <v>117</v>
      </c>
      <c r="R28" s="64"/>
      <c r="S28" s="65"/>
      <c r="T28" s="255" t="str">
        <f t="shared" si="16"/>
        <v/>
      </c>
      <c r="U28" s="256"/>
      <c r="V28" s="257"/>
      <c r="W28" s="48" t="s">
        <v>99</v>
      </c>
      <c r="X28" s="138" t="str">
        <f t="shared" si="13"/>
        <v/>
      </c>
      <c r="Y28" s="59" t="s">
        <v>98</v>
      </c>
      <c r="Z28" s="133"/>
      <c r="AA28" s="19"/>
      <c r="AB28" s="42" t="str">
        <f t="shared" si="1"/>
        <v/>
      </c>
      <c r="AC28" s="43" t="str">
        <f t="shared" si="2"/>
        <v/>
      </c>
      <c r="AD28" s="44" t="str">
        <f t="shared" si="3"/>
        <v/>
      </c>
      <c r="AE28" s="44" t="str">
        <f t="shared" si="4"/>
        <v/>
      </c>
      <c r="AF28" s="45" t="str">
        <f t="shared" si="17"/>
        <v/>
      </c>
      <c r="AG28" s="45" t="str">
        <f t="shared" si="17"/>
        <v/>
      </c>
      <c r="AH28" s="45" t="str">
        <f t="shared" si="18"/>
        <v/>
      </c>
      <c r="AI28" s="45" t="str">
        <f t="shared" si="18"/>
        <v/>
      </c>
      <c r="AJ28" s="66" t="str">
        <f t="shared" si="7"/>
        <v/>
      </c>
      <c r="AK28" s="45">
        <f t="shared" si="8"/>
        <v>0</v>
      </c>
      <c r="AO28" s="121">
        <f t="shared" si="9"/>
        <v>0</v>
      </c>
      <c r="AP28" s="122">
        <f t="shared" si="10"/>
        <v>0</v>
      </c>
      <c r="AQ28" s="119" t="str">
        <f t="shared" si="14"/>
        <v/>
      </c>
      <c r="AR28" s="119">
        <f t="shared" si="11"/>
        <v>0</v>
      </c>
      <c r="AS28" s="123">
        <f t="shared" si="12"/>
        <v>0</v>
      </c>
      <c r="BL28" s="10"/>
      <c r="BM28" s="10"/>
      <c r="BN28" s="10"/>
      <c r="BO28" s="10"/>
      <c r="BP28" s="10"/>
      <c r="BQ28" s="10"/>
    </row>
    <row r="29" spans="2:69" ht="18" customHeight="1" x14ac:dyDescent="0.4">
      <c r="B29" s="105">
        <f t="shared" si="15"/>
        <v>131</v>
      </c>
      <c r="C29" s="247"/>
      <c r="D29" s="248"/>
      <c r="E29" s="248"/>
      <c r="F29" s="248"/>
      <c r="G29" s="249"/>
      <c r="H29" s="214"/>
      <c r="I29" s="215"/>
      <c r="J29" s="212"/>
      <c r="K29" s="213"/>
      <c r="L29" s="212"/>
      <c r="M29" s="213"/>
      <c r="N29" s="63" t="str">
        <f t="shared" si="0"/>
        <v/>
      </c>
      <c r="O29" s="64"/>
      <c r="P29" s="65"/>
      <c r="Q29" s="106" t="s">
        <v>117</v>
      </c>
      <c r="R29" s="64"/>
      <c r="S29" s="65"/>
      <c r="T29" s="255" t="str">
        <f t="shared" si="16"/>
        <v/>
      </c>
      <c r="U29" s="256"/>
      <c r="V29" s="257"/>
      <c r="W29" s="48" t="s">
        <v>99</v>
      </c>
      <c r="X29" s="138" t="str">
        <f t="shared" si="13"/>
        <v/>
      </c>
      <c r="Y29" s="59" t="s">
        <v>98</v>
      </c>
      <c r="Z29" s="133"/>
      <c r="AA29" s="19"/>
      <c r="AB29" s="42" t="str">
        <f t="shared" si="1"/>
        <v/>
      </c>
      <c r="AC29" s="43" t="str">
        <f t="shared" si="2"/>
        <v/>
      </c>
      <c r="AD29" s="44" t="str">
        <f t="shared" si="3"/>
        <v/>
      </c>
      <c r="AE29" s="44" t="str">
        <f t="shared" si="4"/>
        <v/>
      </c>
      <c r="AF29" s="45" t="str">
        <f t="shared" si="17"/>
        <v/>
      </c>
      <c r="AG29" s="45" t="str">
        <f t="shared" si="17"/>
        <v/>
      </c>
      <c r="AH29" s="45" t="str">
        <f t="shared" si="18"/>
        <v/>
      </c>
      <c r="AI29" s="45" t="str">
        <f t="shared" si="18"/>
        <v/>
      </c>
      <c r="AJ29" s="66" t="str">
        <f t="shared" si="7"/>
        <v/>
      </c>
      <c r="AK29" s="45">
        <f t="shared" si="8"/>
        <v>0</v>
      </c>
      <c r="AO29" s="121">
        <f t="shared" si="9"/>
        <v>0</v>
      </c>
      <c r="AP29" s="122">
        <f t="shared" si="10"/>
        <v>0</v>
      </c>
      <c r="AQ29" s="119" t="str">
        <f t="shared" si="14"/>
        <v/>
      </c>
      <c r="AR29" s="119">
        <f t="shared" si="11"/>
        <v>0</v>
      </c>
      <c r="AS29" s="123">
        <f t="shared" si="12"/>
        <v>0</v>
      </c>
      <c r="BL29" s="10"/>
      <c r="BM29" s="10"/>
      <c r="BN29" s="10"/>
      <c r="BO29" s="10"/>
      <c r="BP29" s="10"/>
      <c r="BQ29" s="10"/>
    </row>
    <row r="30" spans="2:69" ht="18" customHeight="1" x14ac:dyDescent="0.4">
      <c r="B30" s="105">
        <f t="shared" si="15"/>
        <v>132</v>
      </c>
      <c r="C30" s="247"/>
      <c r="D30" s="248"/>
      <c r="E30" s="248"/>
      <c r="F30" s="248"/>
      <c r="G30" s="249"/>
      <c r="H30" s="214"/>
      <c r="I30" s="215"/>
      <c r="J30" s="212"/>
      <c r="K30" s="213"/>
      <c r="L30" s="212"/>
      <c r="M30" s="213"/>
      <c r="N30" s="63" t="str">
        <f t="shared" si="0"/>
        <v/>
      </c>
      <c r="O30" s="64"/>
      <c r="P30" s="65"/>
      <c r="Q30" s="106" t="s">
        <v>117</v>
      </c>
      <c r="R30" s="64"/>
      <c r="S30" s="65"/>
      <c r="T30" s="255" t="str">
        <f t="shared" si="16"/>
        <v/>
      </c>
      <c r="U30" s="256"/>
      <c r="V30" s="257"/>
      <c r="W30" s="48" t="s">
        <v>99</v>
      </c>
      <c r="X30" s="138" t="str">
        <f t="shared" si="13"/>
        <v/>
      </c>
      <c r="Y30" s="59" t="s">
        <v>98</v>
      </c>
      <c r="Z30" s="133"/>
      <c r="AA30" s="19"/>
      <c r="AB30" s="42" t="str">
        <f t="shared" si="1"/>
        <v/>
      </c>
      <c r="AC30" s="43" t="str">
        <f t="shared" si="2"/>
        <v/>
      </c>
      <c r="AD30" s="44" t="str">
        <f t="shared" si="3"/>
        <v/>
      </c>
      <c r="AE30" s="44" t="str">
        <f t="shared" si="4"/>
        <v/>
      </c>
      <c r="AF30" s="45" t="str">
        <f t="shared" si="17"/>
        <v/>
      </c>
      <c r="AG30" s="45" t="str">
        <f t="shared" si="17"/>
        <v/>
      </c>
      <c r="AH30" s="45" t="str">
        <f t="shared" si="18"/>
        <v/>
      </c>
      <c r="AI30" s="45" t="str">
        <f t="shared" si="18"/>
        <v/>
      </c>
      <c r="AJ30" s="66" t="str">
        <f t="shared" si="7"/>
        <v/>
      </c>
      <c r="AK30" s="45">
        <f t="shared" si="8"/>
        <v>0</v>
      </c>
      <c r="AO30" s="121">
        <f t="shared" si="9"/>
        <v>0</v>
      </c>
      <c r="AP30" s="122">
        <f t="shared" si="10"/>
        <v>0</v>
      </c>
      <c r="AQ30" s="119" t="str">
        <f t="shared" si="14"/>
        <v/>
      </c>
      <c r="AR30" s="119">
        <f t="shared" si="11"/>
        <v>0</v>
      </c>
      <c r="AS30" s="123">
        <f t="shared" si="12"/>
        <v>0</v>
      </c>
      <c r="BL30" s="10"/>
      <c r="BM30" s="10"/>
      <c r="BN30" s="10"/>
      <c r="BO30" s="10"/>
      <c r="BP30" s="10"/>
      <c r="BQ30" s="10"/>
    </row>
    <row r="31" spans="2:69" ht="18" customHeight="1" x14ac:dyDescent="0.4">
      <c r="B31" s="105">
        <f t="shared" si="15"/>
        <v>133</v>
      </c>
      <c r="C31" s="247"/>
      <c r="D31" s="248"/>
      <c r="E31" s="248"/>
      <c r="F31" s="248"/>
      <c r="G31" s="249"/>
      <c r="H31" s="214"/>
      <c r="I31" s="215"/>
      <c r="J31" s="212"/>
      <c r="K31" s="213"/>
      <c r="L31" s="212"/>
      <c r="M31" s="213"/>
      <c r="N31" s="63" t="str">
        <f t="shared" si="0"/>
        <v/>
      </c>
      <c r="O31" s="64"/>
      <c r="P31" s="65"/>
      <c r="Q31" s="106" t="s">
        <v>117</v>
      </c>
      <c r="R31" s="64"/>
      <c r="S31" s="65"/>
      <c r="T31" s="255" t="str">
        <f t="shared" si="16"/>
        <v/>
      </c>
      <c r="U31" s="256"/>
      <c r="V31" s="257"/>
      <c r="W31" s="48" t="s">
        <v>99</v>
      </c>
      <c r="X31" s="138" t="str">
        <f t="shared" si="13"/>
        <v/>
      </c>
      <c r="Y31" s="59" t="s">
        <v>98</v>
      </c>
      <c r="Z31" s="133"/>
      <c r="AA31" s="19"/>
      <c r="AB31" s="42" t="str">
        <f t="shared" si="1"/>
        <v/>
      </c>
      <c r="AC31" s="43" t="str">
        <f t="shared" si="2"/>
        <v/>
      </c>
      <c r="AD31" s="44" t="str">
        <f t="shared" si="3"/>
        <v/>
      </c>
      <c r="AE31" s="44" t="str">
        <f t="shared" si="4"/>
        <v/>
      </c>
      <c r="AF31" s="45" t="str">
        <f t="shared" si="17"/>
        <v/>
      </c>
      <c r="AG31" s="45" t="str">
        <f t="shared" si="17"/>
        <v/>
      </c>
      <c r="AH31" s="45" t="str">
        <f t="shared" si="18"/>
        <v/>
      </c>
      <c r="AI31" s="45" t="str">
        <f t="shared" si="18"/>
        <v/>
      </c>
      <c r="AJ31" s="66" t="str">
        <f t="shared" si="7"/>
        <v/>
      </c>
      <c r="AK31" s="45">
        <f t="shared" si="8"/>
        <v>0</v>
      </c>
      <c r="AO31" s="121">
        <f t="shared" si="9"/>
        <v>0</v>
      </c>
      <c r="AP31" s="122">
        <f t="shared" si="10"/>
        <v>0</v>
      </c>
      <c r="AQ31" s="119" t="str">
        <f t="shared" si="14"/>
        <v/>
      </c>
      <c r="AR31" s="119">
        <f t="shared" si="11"/>
        <v>0</v>
      </c>
      <c r="AS31" s="123">
        <f t="shared" si="12"/>
        <v>0</v>
      </c>
      <c r="BL31" s="10"/>
      <c r="BM31" s="10"/>
      <c r="BN31" s="10"/>
      <c r="BO31" s="10"/>
      <c r="BP31" s="10"/>
      <c r="BQ31" s="10"/>
    </row>
    <row r="32" spans="2:69" ht="18" customHeight="1" x14ac:dyDescent="0.4">
      <c r="B32" s="105">
        <f t="shared" si="15"/>
        <v>134</v>
      </c>
      <c r="C32" s="247"/>
      <c r="D32" s="248"/>
      <c r="E32" s="248"/>
      <c r="F32" s="248"/>
      <c r="G32" s="249"/>
      <c r="H32" s="214"/>
      <c r="I32" s="215"/>
      <c r="J32" s="212"/>
      <c r="K32" s="213"/>
      <c r="L32" s="212"/>
      <c r="M32" s="213"/>
      <c r="N32" s="63" t="str">
        <f t="shared" si="0"/>
        <v/>
      </c>
      <c r="O32" s="64"/>
      <c r="P32" s="65"/>
      <c r="Q32" s="106" t="s">
        <v>117</v>
      </c>
      <c r="R32" s="64"/>
      <c r="S32" s="65"/>
      <c r="T32" s="255" t="str">
        <f t="shared" si="16"/>
        <v/>
      </c>
      <c r="U32" s="256"/>
      <c r="V32" s="257"/>
      <c r="W32" s="48" t="s">
        <v>99</v>
      </c>
      <c r="X32" s="138" t="str">
        <f t="shared" si="13"/>
        <v/>
      </c>
      <c r="Y32" s="59" t="s">
        <v>98</v>
      </c>
      <c r="Z32" s="133"/>
      <c r="AA32" s="19"/>
      <c r="AB32" s="42" t="str">
        <f t="shared" si="1"/>
        <v/>
      </c>
      <c r="AC32" s="43" t="str">
        <f t="shared" si="2"/>
        <v/>
      </c>
      <c r="AD32" s="44" t="str">
        <f t="shared" si="3"/>
        <v/>
      </c>
      <c r="AE32" s="44" t="str">
        <f t="shared" si="4"/>
        <v/>
      </c>
      <c r="AF32" s="45" t="str">
        <f t="shared" si="17"/>
        <v/>
      </c>
      <c r="AG32" s="45" t="str">
        <f t="shared" si="17"/>
        <v/>
      </c>
      <c r="AH32" s="45" t="str">
        <f t="shared" si="18"/>
        <v/>
      </c>
      <c r="AI32" s="45" t="str">
        <f t="shared" si="18"/>
        <v/>
      </c>
      <c r="AJ32" s="66" t="str">
        <f t="shared" si="7"/>
        <v/>
      </c>
      <c r="AK32" s="45">
        <f t="shared" si="8"/>
        <v>0</v>
      </c>
      <c r="AO32" s="121">
        <f t="shared" si="9"/>
        <v>0</v>
      </c>
      <c r="AP32" s="122">
        <f t="shared" si="10"/>
        <v>0</v>
      </c>
      <c r="AQ32" s="119" t="str">
        <f t="shared" si="14"/>
        <v/>
      </c>
      <c r="AR32" s="119">
        <f t="shared" si="11"/>
        <v>0</v>
      </c>
      <c r="AS32" s="123">
        <f t="shared" si="12"/>
        <v>0</v>
      </c>
      <c r="BL32" s="10"/>
      <c r="BM32" s="10"/>
      <c r="BN32" s="10"/>
      <c r="BO32" s="10"/>
      <c r="BP32" s="10"/>
      <c r="BQ32" s="10"/>
    </row>
    <row r="33" spans="1:69" ht="18" customHeight="1" x14ac:dyDescent="0.4">
      <c r="B33" s="105">
        <f t="shared" si="15"/>
        <v>135</v>
      </c>
      <c r="C33" s="247"/>
      <c r="D33" s="248"/>
      <c r="E33" s="248"/>
      <c r="F33" s="248"/>
      <c r="G33" s="249"/>
      <c r="H33" s="214"/>
      <c r="I33" s="215"/>
      <c r="J33" s="212"/>
      <c r="K33" s="213"/>
      <c r="L33" s="212"/>
      <c r="M33" s="213"/>
      <c r="N33" s="63" t="str">
        <f t="shared" si="0"/>
        <v/>
      </c>
      <c r="O33" s="64"/>
      <c r="P33" s="65"/>
      <c r="Q33" s="106" t="s">
        <v>117</v>
      </c>
      <c r="R33" s="64"/>
      <c r="S33" s="65"/>
      <c r="T33" s="255" t="str">
        <f t="shared" si="16"/>
        <v/>
      </c>
      <c r="U33" s="256"/>
      <c r="V33" s="257"/>
      <c r="W33" s="48" t="s">
        <v>99</v>
      </c>
      <c r="X33" s="138" t="str">
        <f t="shared" si="13"/>
        <v/>
      </c>
      <c r="Y33" s="59" t="s">
        <v>98</v>
      </c>
      <c r="Z33" s="133"/>
      <c r="AA33" s="19"/>
      <c r="AB33" s="42" t="str">
        <f t="shared" si="1"/>
        <v/>
      </c>
      <c r="AC33" s="43" t="str">
        <f t="shared" si="2"/>
        <v/>
      </c>
      <c r="AD33" s="44" t="str">
        <f t="shared" si="3"/>
        <v/>
      </c>
      <c r="AE33" s="44" t="str">
        <f t="shared" si="4"/>
        <v/>
      </c>
      <c r="AF33" s="45" t="str">
        <f t="shared" si="17"/>
        <v/>
      </c>
      <c r="AG33" s="45" t="str">
        <f t="shared" si="17"/>
        <v/>
      </c>
      <c r="AH33" s="45" t="str">
        <f t="shared" si="18"/>
        <v/>
      </c>
      <c r="AI33" s="45" t="str">
        <f t="shared" si="18"/>
        <v/>
      </c>
      <c r="AJ33" s="66" t="str">
        <f t="shared" si="7"/>
        <v/>
      </c>
      <c r="AK33" s="45">
        <f t="shared" si="8"/>
        <v>0</v>
      </c>
      <c r="AO33" s="121">
        <f t="shared" si="9"/>
        <v>0</v>
      </c>
      <c r="AP33" s="122">
        <f t="shared" si="10"/>
        <v>0</v>
      </c>
      <c r="AQ33" s="119" t="str">
        <f t="shared" si="14"/>
        <v/>
      </c>
      <c r="AR33" s="119">
        <f t="shared" si="11"/>
        <v>0</v>
      </c>
      <c r="AS33" s="123">
        <f t="shared" si="12"/>
        <v>0</v>
      </c>
      <c r="BL33" s="10"/>
      <c r="BM33" s="10"/>
      <c r="BN33" s="10"/>
      <c r="BO33" s="10"/>
      <c r="BP33" s="10"/>
      <c r="BQ33" s="10"/>
    </row>
    <row r="34" spans="1:69" ht="18" customHeight="1" x14ac:dyDescent="0.4">
      <c r="B34" s="105">
        <f t="shared" si="15"/>
        <v>136</v>
      </c>
      <c r="C34" s="247"/>
      <c r="D34" s="248"/>
      <c r="E34" s="248"/>
      <c r="F34" s="248"/>
      <c r="G34" s="249"/>
      <c r="H34" s="214"/>
      <c r="I34" s="215"/>
      <c r="J34" s="212"/>
      <c r="K34" s="213"/>
      <c r="L34" s="212"/>
      <c r="M34" s="213"/>
      <c r="N34" s="63" t="str">
        <f t="shared" si="0"/>
        <v/>
      </c>
      <c r="O34" s="64"/>
      <c r="P34" s="65"/>
      <c r="Q34" s="106" t="s">
        <v>117</v>
      </c>
      <c r="R34" s="64"/>
      <c r="S34" s="65"/>
      <c r="T34" s="255" t="str">
        <f t="shared" si="16"/>
        <v/>
      </c>
      <c r="U34" s="256"/>
      <c r="V34" s="257"/>
      <c r="W34" s="48" t="s">
        <v>99</v>
      </c>
      <c r="X34" s="138" t="str">
        <f t="shared" si="13"/>
        <v/>
      </c>
      <c r="Y34" s="59" t="s">
        <v>98</v>
      </c>
      <c r="Z34" s="133"/>
      <c r="AA34" s="19"/>
      <c r="AB34" s="42" t="str">
        <f t="shared" si="1"/>
        <v/>
      </c>
      <c r="AC34" s="43" t="str">
        <f t="shared" si="2"/>
        <v/>
      </c>
      <c r="AD34" s="44" t="str">
        <f t="shared" si="3"/>
        <v/>
      </c>
      <c r="AE34" s="44" t="str">
        <f t="shared" si="4"/>
        <v/>
      </c>
      <c r="AF34" s="45" t="str">
        <f t="shared" si="17"/>
        <v/>
      </c>
      <c r="AG34" s="45" t="str">
        <f t="shared" si="17"/>
        <v/>
      </c>
      <c r="AH34" s="45" t="str">
        <f t="shared" si="18"/>
        <v/>
      </c>
      <c r="AI34" s="45" t="str">
        <f t="shared" si="18"/>
        <v/>
      </c>
      <c r="AJ34" s="66" t="str">
        <f t="shared" si="7"/>
        <v/>
      </c>
      <c r="AK34" s="45">
        <f t="shared" si="8"/>
        <v>0</v>
      </c>
      <c r="AO34" s="121">
        <f t="shared" si="9"/>
        <v>0</v>
      </c>
      <c r="AP34" s="122">
        <f t="shared" si="10"/>
        <v>0</v>
      </c>
      <c r="AQ34" s="119" t="str">
        <f t="shared" si="14"/>
        <v/>
      </c>
      <c r="AR34" s="119">
        <f t="shared" si="11"/>
        <v>0</v>
      </c>
      <c r="AS34" s="123">
        <f t="shared" si="12"/>
        <v>0</v>
      </c>
      <c r="BL34" s="10"/>
      <c r="BM34" s="10"/>
      <c r="BN34" s="10"/>
      <c r="BO34" s="10"/>
      <c r="BP34" s="10"/>
      <c r="BQ34" s="10"/>
    </row>
    <row r="35" spans="1:69" ht="18" customHeight="1" x14ac:dyDescent="0.4">
      <c r="B35" s="105">
        <f t="shared" si="15"/>
        <v>137</v>
      </c>
      <c r="C35" s="247"/>
      <c r="D35" s="248"/>
      <c r="E35" s="248"/>
      <c r="F35" s="248"/>
      <c r="G35" s="249"/>
      <c r="H35" s="214"/>
      <c r="I35" s="215"/>
      <c r="J35" s="212"/>
      <c r="K35" s="213"/>
      <c r="L35" s="212"/>
      <c r="M35" s="213"/>
      <c r="N35" s="63" t="str">
        <f t="shared" si="0"/>
        <v/>
      </c>
      <c r="O35" s="64"/>
      <c r="P35" s="65"/>
      <c r="Q35" s="106" t="s">
        <v>117</v>
      </c>
      <c r="R35" s="64"/>
      <c r="S35" s="65"/>
      <c r="T35" s="255" t="str">
        <f t="shared" si="16"/>
        <v/>
      </c>
      <c r="U35" s="256"/>
      <c r="V35" s="257"/>
      <c r="W35" s="48" t="s">
        <v>99</v>
      </c>
      <c r="X35" s="138" t="str">
        <f t="shared" si="13"/>
        <v/>
      </c>
      <c r="Y35" s="59" t="s">
        <v>98</v>
      </c>
      <c r="Z35" s="133"/>
      <c r="AA35" s="19"/>
      <c r="AB35" s="42" t="str">
        <f t="shared" si="1"/>
        <v/>
      </c>
      <c r="AC35" s="43" t="str">
        <f t="shared" si="2"/>
        <v/>
      </c>
      <c r="AD35" s="44" t="str">
        <f t="shared" si="3"/>
        <v/>
      </c>
      <c r="AE35" s="44" t="str">
        <f t="shared" si="4"/>
        <v/>
      </c>
      <c r="AF35" s="45" t="str">
        <f t="shared" si="17"/>
        <v/>
      </c>
      <c r="AG35" s="45" t="str">
        <f t="shared" si="17"/>
        <v/>
      </c>
      <c r="AH35" s="45" t="str">
        <f t="shared" si="18"/>
        <v/>
      </c>
      <c r="AI35" s="45" t="str">
        <f t="shared" si="18"/>
        <v/>
      </c>
      <c r="AJ35" s="66" t="str">
        <f t="shared" si="7"/>
        <v/>
      </c>
      <c r="AK35" s="45">
        <f t="shared" si="8"/>
        <v>0</v>
      </c>
      <c r="AO35" s="121">
        <f t="shared" si="9"/>
        <v>0</v>
      </c>
      <c r="AP35" s="122">
        <f t="shared" si="10"/>
        <v>0</v>
      </c>
      <c r="AQ35" s="119" t="str">
        <f t="shared" si="14"/>
        <v/>
      </c>
      <c r="AR35" s="119">
        <f t="shared" si="11"/>
        <v>0</v>
      </c>
      <c r="AS35" s="123">
        <f t="shared" si="12"/>
        <v>0</v>
      </c>
      <c r="BL35" s="10"/>
      <c r="BM35" s="10"/>
      <c r="BN35" s="10"/>
      <c r="BO35" s="10"/>
      <c r="BP35" s="10"/>
      <c r="BQ35" s="10"/>
    </row>
    <row r="36" spans="1:69" ht="18" customHeight="1" x14ac:dyDescent="0.4">
      <c r="B36" s="105">
        <f t="shared" si="15"/>
        <v>138</v>
      </c>
      <c r="C36" s="247"/>
      <c r="D36" s="248"/>
      <c r="E36" s="248"/>
      <c r="F36" s="248"/>
      <c r="G36" s="249"/>
      <c r="H36" s="214"/>
      <c r="I36" s="215"/>
      <c r="J36" s="212"/>
      <c r="K36" s="213"/>
      <c r="L36" s="212"/>
      <c r="M36" s="213"/>
      <c r="N36" s="63" t="str">
        <f t="shared" si="0"/>
        <v/>
      </c>
      <c r="O36" s="64"/>
      <c r="P36" s="65"/>
      <c r="Q36" s="106" t="s">
        <v>117</v>
      </c>
      <c r="R36" s="64"/>
      <c r="S36" s="65"/>
      <c r="T36" s="255" t="str">
        <f t="shared" si="16"/>
        <v/>
      </c>
      <c r="U36" s="256"/>
      <c r="V36" s="257"/>
      <c r="W36" s="48" t="s">
        <v>99</v>
      </c>
      <c r="X36" s="138" t="str">
        <f t="shared" si="13"/>
        <v/>
      </c>
      <c r="Y36" s="59" t="s">
        <v>98</v>
      </c>
      <c r="Z36" s="133"/>
      <c r="AA36" s="19"/>
      <c r="AB36" s="42" t="str">
        <f t="shared" si="1"/>
        <v/>
      </c>
      <c r="AC36" s="43" t="str">
        <f t="shared" si="2"/>
        <v/>
      </c>
      <c r="AD36" s="44" t="str">
        <f t="shared" si="3"/>
        <v/>
      </c>
      <c r="AE36" s="44" t="str">
        <f t="shared" si="4"/>
        <v/>
      </c>
      <c r="AF36" s="45" t="str">
        <f t="shared" si="17"/>
        <v/>
      </c>
      <c r="AG36" s="45" t="str">
        <f t="shared" si="17"/>
        <v/>
      </c>
      <c r="AH36" s="45" t="str">
        <f t="shared" si="18"/>
        <v/>
      </c>
      <c r="AI36" s="45" t="str">
        <f t="shared" si="18"/>
        <v/>
      </c>
      <c r="AJ36" s="66" t="str">
        <f t="shared" si="7"/>
        <v/>
      </c>
      <c r="AK36" s="45">
        <f t="shared" si="8"/>
        <v>0</v>
      </c>
      <c r="AO36" s="121">
        <f t="shared" si="9"/>
        <v>0</v>
      </c>
      <c r="AP36" s="122">
        <f t="shared" si="10"/>
        <v>0</v>
      </c>
      <c r="AQ36" s="119" t="str">
        <f t="shared" si="14"/>
        <v/>
      </c>
      <c r="AR36" s="119">
        <f t="shared" si="11"/>
        <v>0</v>
      </c>
      <c r="AS36" s="123">
        <f t="shared" si="12"/>
        <v>0</v>
      </c>
      <c r="BL36" s="10"/>
      <c r="BM36" s="10"/>
      <c r="BN36" s="10"/>
      <c r="BO36" s="10"/>
      <c r="BP36" s="10"/>
      <c r="BQ36" s="10"/>
    </row>
    <row r="37" spans="1:69" ht="18" customHeight="1" x14ac:dyDescent="0.4">
      <c r="B37" s="105">
        <f t="shared" si="15"/>
        <v>139</v>
      </c>
      <c r="C37" s="247"/>
      <c r="D37" s="248"/>
      <c r="E37" s="248"/>
      <c r="F37" s="248"/>
      <c r="G37" s="249"/>
      <c r="H37" s="214"/>
      <c r="I37" s="215"/>
      <c r="J37" s="212"/>
      <c r="K37" s="213"/>
      <c r="L37" s="212"/>
      <c r="M37" s="213"/>
      <c r="N37" s="63" t="str">
        <f t="shared" si="0"/>
        <v/>
      </c>
      <c r="O37" s="64"/>
      <c r="P37" s="65"/>
      <c r="Q37" s="106" t="s">
        <v>117</v>
      </c>
      <c r="R37" s="64"/>
      <c r="S37" s="65"/>
      <c r="T37" s="255" t="str">
        <f t="shared" si="16"/>
        <v/>
      </c>
      <c r="U37" s="256"/>
      <c r="V37" s="257"/>
      <c r="W37" s="48" t="s">
        <v>99</v>
      </c>
      <c r="X37" s="138" t="str">
        <f t="shared" si="13"/>
        <v/>
      </c>
      <c r="Y37" s="59" t="s">
        <v>98</v>
      </c>
      <c r="Z37" s="133"/>
      <c r="AA37" s="19"/>
      <c r="AB37" s="42" t="str">
        <f t="shared" si="1"/>
        <v/>
      </c>
      <c r="AC37" s="43" t="str">
        <f t="shared" si="2"/>
        <v/>
      </c>
      <c r="AD37" s="44" t="str">
        <f t="shared" si="3"/>
        <v/>
      </c>
      <c r="AE37" s="44" t="str">
        <f t="shared" si="4"/>
        <v/>
      </c>
      <c r="AF37" s="45" t="str">
        <f t="shared" si="17"/>
        <v/>
      </c>
      <c r="AG37" s="45" t="str">
        <f t="shared" si="17"/>
        <v/>
      </c>
      <c r="AH37" s="45" t="str">
        <f t="shared" si="18"/>
        <v/>
      </c>
      <c r="AI37" s="45" t="str">
        <f t="shared" si="18"/>
        <v/>
      </c>
      <c r="AJ37" s="66" t="str">
        <f t="shared" si="7"/>
        <v/>
      </c>
      <c r="AK37" s="45">
        <f t="shared" si="8"/>
        <v>0</v>
      </c>
      <c r="AO37" s="121">
        <f t="shared" si="9"/>
        <v>0</v>
      </c>
      <c r="AP37" s="122">
        <f t="shared" si="10"/>
        <v>0</v>
      </c>
      <c r="AQ37" s="119" t="str">
        <f t="shared" si="14"/>
        <v/>
      </c>
      <c r="AR37" s="119">
        <f t="shared" si="11"/>
        <v>0</v>
      </c>
      <c r="AS37" s="123">
        <f t="shared" si="12"/>
        <v>0</v>
      </c>
      <c r="BL37" s="10"/>
      <c r="BM37" s="10"/>
      <c r="BN37" s="10"/>
      <c r="BO37" s="10"/>
      <c r="BP37" s="10"/>
      <c r="BQ37" s="10"/>
    </row>
    <row r="38" spans="1:69" ht="18" customHeight="1" x14ac:dyDescent="0.4">
      <c r="B38" s="105">
        <f t="shared" si="15"/>
        <v>140</v>
      </c>
      <c r="C38" s="247"/>
      <c r="D38" s="248"/>
      <c r="E38" s="248"/>
      <c r="F38" s="248"/>
      <c r="G38" s="249"/>
      <c r="H38" s="214"/>
      <c r="I38" s="215"/>
      <c r="J38" s="212"/>
      <c r="K38" s="213"/>
      <c r="L38" s="212"/>
      <c r="M38" s="213"/>
      <c r="N38" s="63" t="str">
        <f t="shared" si="0"/>
        <v/>
      </c>
      <c r="O38" s="64"/>
      <c r="P38" s="65"/>
      <c r="Q38" s="106" t="s">
        <v>117</v>
      </c>
      <c r="R38" s="64"/>
      <c r="S38" s="65"/>
      <c r="T38" s="255" t="str">
        <f t="shared" si="16"/>
        <v/>
      </c>
      <c r="U38" s="256"/>
      <c r="V38" s="257"/>
      <c r="W38" s="48" t="s">
        <v>99</v>
      </c>
      <c r="X38" s="138" t="str">
        <f t="shared" si="13"/>
        <v/>
      </c>
      <c r="Y38" s="59" t="s">
        <v>98</v>
      </c>
      <c r="Z38" s="133"/>
      <c r="AA38" s="19"/>
      <c r="AB38" s="42" t="str">
        <f t="shared" si="1"/>
        <v/>
      </c>
      <c r="AC38" s="43" t="str">
        <f t="shared" si="2"/>
        <v/>
      </c>
      <c r="AD38" s="44" t="str">
        <f t="shared" si="3"/>
        <v/>
      </c>
      <c r="AE38" s="44" t="str">
        <f t="shared" si="4"/>
        <v/>
      </c>
      <c r="AF38" s="45" t="str">
        <f t="shared" si="17"/>
        <v/>
      </c>
      <c r="AG38" s="45" t="str">
        <f t="shared" si="17"/>
        <v/>
      </c>
      <c r="AH38" s="45" t="str">
        <f t="shared" si="18"/>
        <v/>
      </c>
      <c r="AI38" s="45" t="str">
        <f t="shared" si="18"/>
        <v/>
      </c>
      <c r="AJ38" s="66" t="str">
        <f t="shared" si="7"/>
        <v/>
      </c>
      <c r="AK38" s="45">
        <f t="shared" si="8"/>
        <v>0</v>
      </c>
      <c r="AO38" s="121">
        <f t="shared" si="9"/>
        <v>0</v>
      </c>
      <c r="AP38" s="122">
        <f t="shared" si="10"/>
        <v>0</v>
      </c>
      <c r="AQ38" s="119" t="str">
        <f t="shared" si="14"/>
        <v/>
      </c>
      <c r="AR38" s="119">
        <f t="shared" si="11"/>
        <v>0</v>
      </c>
      <c r="AS38" s="123">
        <f t="shared" si="12"/>
        <v>0</v>
      </c>
      <c r="BL38" s="10"/>
      <c r="BM38" s="10"/>
      <c r="BN38" s="10"/>
      <c r="BO38" s="10"/>
      <c r="BP38" s="10"/>
      <c r="BQ38" s="10"/>
    </row>
    <row r="39" spans="1:69" ht="18" customHeight="1" x14ac:dyDescent="0.4">
      <c r="B39" s="105">
        <f t="shared" si="15"/>
        <v>141</v>
      </c>
      <c r="C39" s="247"/>
      <c r="D39" s="248"/>
      <c r="E39" s="248"/>
      <c r="F39" s="248"/>
      <c r="G39" s="249"/>
      <c r="H39" s="214"/>
      <c r="I39" s="215"/>
      <c r="J39" s="212"/>
      <c r="K39" s="213"/>
      <c r="L39" s="212"/>
      <c r="M39" s="213"/>
      <c r="N39" s="63" t="str">
        <f t="shared" si="0"/>
        <v/>
      </c>
      <c r="O39" s="64"/>
      <c r="P39" s="65"/>
      <c r="Q39" s="106" t="s">
        <v>117</v>
      </c>
      <c r="R39" s="64"/>
      <c r="S39" s="65"/>
      <c r="T39" s="255" t="str">
        <f t="shared" si="16"/>
        <v/>
      </c>
      <c r="U39" s="256"/>
      <c r="V39" s="257"/>
      <c r="W39" s="48" t="s">
        <v>99</v>
      </c>
      <c r="X39" s="138" t="str">
        <f t="shared" si="13"/>
        <v/>
      </c>
      <c r="Y39" s="59" t="s">
        <v>98</v>
      </c>
      <c r="Z39" s="133"/>
      <c r="AA39" s="19"/>
      <c r="AB39" s="42" t="str">
        <f t="shared" si="1"/>
        <v/>
      </c>
      <c r="AC39" s="43" t="str">
        <f t="shared" si="2"/>
        <v/>
      </c>
      <c r="AD39" s="44" t="str">
        <f t="shared" si="3"/>
        <v/>
      </c>
      <c r="AE39" s="44" t="str">
        <f t="shared" si="4"/>
        <v/>
      </c>
      <c r="AF39" s="45" t="str">
        <f t="shared" si="17"/>
        <v/>
      </c>
      <c r="AG39" s="45" t="str">
        <f t="shared" si="17"/>
        <v/>
      </c>
      <c r="AH39" s="45" t="str">
        <f t="shared" si="18"/>
        <v/>
      </c>
      <c r="AI39" s="45" t="str">
        <f t="shared" si="18"/>
        <v/>
      </c>
      <c r="AJ39" s="66" t="str">
        <f t="shared" si="7"/>
        <v/>
      </c>
      <c r="AK39" s="45">
        <f t="shared" si="8"/>
        <v>0</v>
      </c>
      <c r="AO39" s="121">
        <f t="shared" si="9"/>
        <v>0</v>
      </c>
      <c r="AP39" s="122">
        <f t="shared" si="10"/>
        <v>0</v>
      </c>
      <c r="AQ39" s="119" t="str">
        <f t="shared" si="14"/>
        <v/>
      </c>
      <c r="AR39" s="119">
        <f t="shared" si="11"/>
        <v>0</v>
      </c>
      <c r="AS39" s="123">
        <f t="shared" si="12"/>
        <v>0</v>
      </c>
      <c r="BL39" s="10"/>
      <c r="BM39" s="10"/>
      <c r="BN39" s="10"/>
      <c r="BO39" s="10"/>
      <c r="BP39" s="10"/>
      <c r="BQ39" s="10"/>
    </row>
    <row r="40" spans="1:69" ht="18" customHeight="1" x14ac:dyDescent="0.4">
      <c r="B40" s="105">
        <f t="shared" si="15"/>
        <v>142</v>
      </c>
      <c r="C40" s="247"/>
      <c r="D40" s="248"/>
      <c r="E40" s="248"/>
      <c r="F40" s="248"/>
      <c r="G40" s="249"/>
      <c r="H40" s="214"/>
      <c r="I40" s="215"/>
      <c r="J40" s="212"/>
      <c r="K40" s="213"/>
      <c r="L40" s="212"/>
      <c r="M40" s="213"/>
      <c r="N40" s="63" t="str">
        <f t="shared" si="0"/>
        <v/>
      </c>
      <c r="O40" s="64"/>
      <c r="P40" s="65"/>
      <c r="Q40" s="106" t="s">
        <v>117</v>
      </c>
      <c r="R40" s="64"/>
      <c r="S40" s="65"/>
      <c r="T40" s="255" t="str">
        <f t="shared" si="16"/>
        <v/>
      </c>
      <c r="U40" s="256"/>
      <c r="V40" s="257"/>
      <c r="W40" s="48" t="s">
        <v>99</v>
      </c>
      <c r="X40" s="138" t="str">
        <f t="shared" si="13"/>
        <v/>
      </c>
      <c r="Y40" s="59" t="s">
        <v>98</v>
      </c>
      <c r="Z40" s="133"/>
      <c r="AA40" s="19"/>
      <c r="AB40" s="42" t="str">
        <f t="shared" si="1"/>
        <v/>
      </c>
      <c r="AC40" s="43" t="str">
        <f t="shared" si="2"/>
        <v/>
      </c>
      <c r="AD40" s="44" t="str">
        <f t="shared" si="3"/>
        <v/>
      </c>
      <c r="AE40" s="44" t="str">
        <f t="shared" si="4"/>
        <v/>
      </c>
      <c r="AF40" s="45" t="str">
        <f t="shared" si="17"/>
        <v/>
      </c>
      <c r="AG40" s="45" t="str">
        <f t="shared" si="17"/>
        <v/>
      </c>
      <c r="AH40" s="45" t="str">
        <f t="shared" si="18"/>
        <v/>
      </c>
      <c r="AI40" s="45" t="str">
        <f t="shared" si="18"/>
        <v/>
      </c>
      <c r="AJ40" s="66" t="str">
        <f t="shared" si="7"/>
        <v/>
      </c>
      <c r="AK40" s="45">
        <f t="shared" si="8"/>
        <v>0</v>
      </c>
      <c r="AO40" s="121">
        <f t="shared" si="9"/>
        <v>0</v>
      </c>
      <c r="AP40" s="122">
        <f t="shared" si="10"/>
        <v>0</v>
      </c>
      <c r="AQ40" s="119" t="str">
        <f t="shared" si="14"/>
        <v/>
      </c>
      <c r="AR40" s="119">
        <f t="shared" si="11"/>
        <v>0</v>
      </c>
      <c r="AS40" s="123">
        <f t="shared" si="12"/>
        <v>0</v>
      </c>
      <c r="BL40" s="10"/>
      <c r="BM40" s="10"/>
      <c r="BN40" s="10"/>
      <c r="BO40" s="10"/>
      <c r="BP40" s="10"/>
      <c r="BQ40" s="10"/>
    </row>
    <row r="41" spans="1:69" ht="18" customHeight="1" x14ac:dyDescent="0.4">
      <c r="B41" s="105">
        <f t="shared" si="15"/>
        <v>143</v>
      </c>
      <c r="C41" s="247"/>
      <c r="D41" s="248"/>
      <c r="E41" s="248"/>
      <c r="F41" s="248"/>
      <c r="G41" s="249"/>
      <c r="H41" s="214"/>
      <c r="I41" s="215"/>
      <c r="J41" s="212"/>
      <c r="K41" s="213"/>
      <c r="L41" s="212"/>
      <c r="M41" s="213"/>
      <c r="N41" s="63" t="str">
        <f t="shared" si="0"/>
        <v/>
      </c>
      <c r="O41" s="64"/>
      <c r="P41" s="65"/>
      <c r="Q41" s="106" t="s">
        <v>117</v>
      </c>
      <c r="R41" s="64"/>
      <c r="S41" s="65"/>
      <c r="T41" s="255" t="str">
        <f t="shared" si="16"/>
        <v/>
      </c>
      <c r="U41" s="256"/>
      <c r="V41" s="257"/>
      <c r="W41" s="48" t="s">
        <v>99</v>
      </c>
      <c r="X41" s="138" t="str">
        <f t="shared" si="13"/>
        <v/>
      </c>
      <c r="Y41" s="59" t="s">
        <v>98</v>
      </c>
      <c r="Z41" s="133"/>
      <c r="AA41" s="19"/>
      <c r="AB41" s="42" t="str">
        <f t="shared" si="1"/>
        <v/>
      </c>
      <c r="AC41" s="43" t="str">
        <f t="shared" si="2"/>
        <v/>
      </c>
      <c r="AD41" s="44" t="str">
        <f t="shared" si="3"/>
        <v/>
      </c>
      <c r="AE41" s="44" t="str">
        <f t="shared" si="4"/>
        <v/>
      </c>
      <c r="AF41" s="45" t="str">
        <f t="shared" si="17"/>
        <v/>
      </c>
      <c r="AG41" s="45" t="str">
        <f t="shared" si="17"/>
        <v/>
      </c>
      <c r="AH41" s="45" t="str">
        <f t="shared" si="18"/>
        <v/>
      </c>
      <c r="AI41" s="45" t="str">
        <f t="shared" si="18"/>
        <v/>
      </c>
      <c r="AJ41" s="66" t="str">
        <f t="shared" si="7"/>
        <v/>
      </c>
      <c r="AK41" s="45">
        <f t="shared" si="8"/>
        <v>0</v>
      </c>
      <c r="AO41" s="121">
        <f t="shared" si="9"/>
        <v>0</v>
      </c>
      <c r="AP41" s="122">
        <f t="shared" si="10"/>
        <v>0</v>
      </c>
      <c r="AQ41" s="119" t="str">
        <f t="shared" si="14"/>
        <v/>
      </c>
      <c r="AR41" s="119">
        <f t="shared" si="11"/>
        <v>0</v>
      </c>
      <c r="AS41" s="123">
        <f t="shared" si="12"/>
        <v>0</v>
      </c>
      <c r="BL41" s="10"/>
      <c r="BM41" s="10"/>
      <c r="BN41" s="10"/>
      <c r="BO41" s="10"/>
      <c r="BP41" s="10"/>
      <c r="BQ41" s="10"/>
    </row>
    <row r="42" spans="1:69" ht="18" customHeight="1" x14ac:dyDescent="0.4">
      <c r="B42" s="105">
        <f t="shared" si="15"/>
        <v>144</v>
      </c>
      <c r="C42" s="247"/>
      <c r="D42" s="248"/>
      <c r="E42" s="248"/>
      <c r="F42" s="248"/>
      <c r="G42" s="249"/>
      <c r="H42" s="214"/>
      <c r="I42" s="215"/>
      <c r="J42" s="212"/>
      <c r="K42" s="213"/>
      <c r="L42" s="212"/>
      <c r="M42" s="213"/>
      <c r="N42" s="63" t="str">
        <f t="shared" si="0"/>
        <v/>
      </c>
      <c r="O42" s="64"/>
      <c r="P42" s="65"/>
      <c r="Q42" s="106" t="s">
        <v>117</v>
      </c>
      <c r="R42" s="64"/>
      <c r="S42" s="65"/>
      <c r="T42" s="255" t="str">
        <f t="shared" si="16"/>
        <v/>
      </c>
      <c r="U42" s="256"/>
      <c r="V42" s="257"/>
      <c r="W42" s="48" t="s">
        <v>99</v>
      </c>
      <c r="X42" s="138" t="str">
        <f t="shared" si="13"/>
        <v/>
      </c>
      <c r="Y42" s="59" t="s">
        <v>98</v>
      </c>
      <c r="Z42" s="133"/>
      <c r="AA42" s="19"/>
      <c r="AB42" s="42" t="str">
        <f t="shared" si="1"/>
        <v/>
      </c>
      <c r="AC42" s="43" t="str">
        <f t="shared" si="2"/>
        <v/>
      </c>
      <c r="AD42" s="44" t="str">
        <f t="shared" si="3"/>
        <v/>
      </c>
      <c r="AE42" s="44" t="str">
        <f t="shared" si="4"/>
        <v/>
      </c>
      <c r="AF42" s="45" t="str">
        <f t="shared" ref="AF42:AG44" si="19">IF(O42="","",O42)</f>
        <v/>
      </c>
      <c r="AG42" s="45" t="str">
        <f t="shared" si="19"/>
        <v/>
      </c>
      <c r="AH42" s="45" t="str">
        <f t="shared" ref="AH42:AI44" si="20">IF(R42="","",R42)</f>
        <v/>
      </c>
      <c r="AI42" s="45" t="str">
        <f t="shared" si="20"/>
        <v/>
      </c>
      <c r="AJ42" s="66" t="str">
        <f t="shared" si="7"/>
        <v/>
      </c>
      <c r="AK42" s="45">
        <f t="shared" si="8"/>
        <v>0</v>
      </c>
      <c r="AO42" s="121">
        <f t="shared" si="9"/>
        <v>0</v>
      </c>
      <c r="AP42" s="122">
        <f t="shared" si="10"/>
        <v>0</v>
      </c>
      <c r="AQ42" s="119" t="str">
        <f t="shared" si="14"/>
        <v/>
      </c>
      <c r="AR42" s="119">
        <f t="shared" si="11"/>
        <v>0</v>
      </c>
      <c r="AS42" s="123">
        <f t="shared" si="12"/>
        <v>0</v>
      </c>
      <c r="BL42" s="10"/>
      <c r="BM42" s="10"/>
      <c r="BN42" s="10"/>
      <c r="BO42" s="10"/>
      <c r="BP42" s="10"/>
      <c r="BQ42" s="10"/>
    </row>
    <row r="43" spans="1:69" ht="18" customHeight="1" x14ac:dyDescent="0.4">
      <c r="B43" s="105">
        <f t="shared" si="15"/>
        <v>145</v>
      </c>
      <c r="C43" s="247"/>
      <c r="D43" s="248"/>
      <c r="E43" s="248"/>
      <c r="F43" s="248"/>
      <c r="G43" s="249"/>
      <c r="H43" s="214"/>
      <c r="I43" s="215"/>
      <c r="J43" s="212"/>
      <c r="K43" s="213"/>
      <c r="L43" s="212"/>
      <c r="M43" s="213"/>
      <c r="N43" s="63" t="str">
        <f t="shared" si="0"/>
        <v/>
      </c>
      <c r="O43" s="64"/>
      <c r="P43" s="65"/>
      <c r="Q43" s="106" t="s">
        <v>117</v>
      </c>
      <c r="R43" s="64"/>
      <c r="S43" s="65"/>
      <c r="T43" s="255" t="str">
        <f t="shared" si="16"/>
        <v/>
      </c>
      <c r="U43" s="256"/>
      <c r="V43" s="257"/>
      <c r="W43" s="48" t="s">
        <v>99</v>
      </c>
      <c r="X43" s="138" t="str">
        <f t="shared" si="13"/>
        <v/>
      </c>
      <c r="Y43" s="59" t="s">
        <v>98</v>
      </c>
      <c r="Z43" s="133"/>
      <c r="AA43" s="19"/>
      <c r="AB43" s="42" t="str">
        <f t="shared" si="1"/>
        <v/>
      </c>
      <c r="AC43" s="43" t="str">
        <f t="shared" si="2"/>
        <v/>
      </c>
      <c r="AD43" s="44" t="str">
        <f t="shared" si="3"/>
        <v/>
      </c>
      <c r="AE43" s="44" t="str">
        <f t="shared" si="4"/>
        <v/>
      </c>
      <c r="AF43" s="45" t="str">
        <f t="shared" si="19"/>
        <v/>
      </c>
      <c r="AG43" s="45" t="str">
        <f t="shared" si="19"/>
        <v/>
      </c>
      <c r="AH43" s="45" t="str">
        <f t="shared" si="20"/>
        <v/>
      </c>
      <c r="AI43" s="45" t="str">
        <f t="shared" si="20"/>
        <v/>
      </c>
      <c r="AJ43" s="66" t="str">
        <f t="shared" si="7"/>
        <v/>
      </c>
      <c r="AK43" s="45">
        <f t="shared" si="8"/>
        <v>0</v>
      </c>
      <c r="AO43" s="121">
        <f t="shared" si="9"/>
        <v>0</v>
      </c>
      <c r="AP43" s="122">
        <f t="shared" si="10"/>
        <v>0</v>
      </c>
      <c r="AQ43" s="119" t="str">
        <f t="shared" si="14"/>
        <v/>
      </c>
      <c r="AR43" s="119">
        <f t="shared" si="11"/>
        <v>0</v>
      </c>
      <c r="AS43" s="123">
        <f t="shared" si="12"/>
        <v>0</v>
      </c>
      <c r="BL43" s="10"/>
      <c r="BM43" s="10"/>
      <c r="BN43" s="10"/>
      <c r="BO43" s="10"/>
      <c r="BP43" s="10"/>
      <c r="BQ43" s="10"/>
    </row>
    <row r="44" spans="1:69" ht="18" customHeight="1" x14ac:dyDescent="0.4">
      <c r="B44" s="105">
        <f t="shared" si="15"/>
        <v>146</v>
      </c>
      <c r="C44" s="247"/>
      <c r="D44" s="248"/>
      <c r="E44" s="248"/>
      <c r="F44" s="248"/>
      <c r="G44" s="249"/>
      <c r="H44" s="214"/>
      <c r="I44" s="215"/>
      <c r="J44" s="212"/>
      <c r="K44" s="213"/>
      <c r="L44" s="212"/>
      <c r="M44" s="213"/>
      <c r="N44" s="63" t="str">
        <f t="shared" si="0"/>
        <v/>
      </c>
      <c r="O44" s="64"/>
      <c r="P44" s="65"/>
      <c r="Q44" s="106" t="s">
        <v>117</v>
      </c>
      <c r="R44" s="64"/>
      <c r="S44" s="65"/>
      <c r="T44" s="255" t="str">
        <f t="shared" si="16"/>
        <v/>
      </c>
      <c r="U44" s="256"/>
      <c r="V44" s="257"/>
      <c r="W44" s="48" t="s">
        <v>99</v>
      </c>
      <c r="X44" s="138" t="str">
        <f t="shared" si="13"/>
        <v/>
      </c>
      <c r="Y44" s="59" t="s">
        <v>98</v>
      </c>
      <c r="Z44" s="133"/>
      <c r="AA44" s="19"/>
      <c r="AB44" s="42" t="str">
        <f t="shared" si="1"/>
        <v/>
      </c>
      <c r="AC44" s="43" t="str">
        <f t="shared" si="2"/>
        <v/>
      </c>
      <c r="AD44" s="44" t="str">
        <f t="shared" si="3"/>
        <v/>
      </c>
      <c r="AE44" s="44" t="str">
        <f t="shared" si="4"/>
        <v/>
      </c>
      <c r="AF44" s="45" t="str">
        <f t="shared" si="19"/>
        <v/>
      </c>
      <c r="AG44" s="45" t="str">
        <f t="shared" si="19"/>
        <v/>
      </c>
      <c r="AH44" s="45" t="str">
        <f t="shared" si="20"/>
        <v/>
      </c>
      <c r="AI44" s="45" t="str">
        <f t="shared" si="20"/>
        <v/>
      </c>
      <c r="AJ44" s="66" t="str">
        <f t="shared" si="7"/>
        <v/>
      </c>
      <c r="AK44" s="45">
        <f t="shared" si="8"/>
        <v>0</v>
      </c>
      <c r="AO44" s="124">
        <f t="shared" si="9"/>
        <v>0</v>
      </c>
      <c r="AP44" s="125">
        <f t="shared" si="10"/>
        <v>0</v>
      </c>
      <c r="AQ44" s="129" t="str">
        <f t="shared" si="14"/>
        <v/>
      </c>
      <c r="AR44" s="129">
        <f t="shared" si="11"/>
        <v>0</v>
      </c>
      <c r="AS44" s="126">
        <f t="shared" si="12"/>
        <v>0</v>
      </c>
      <c r="BL44" s="10"/>
      <c r="BM44" s="10"/>
      <c r="BN44" s="10"/>
      <c r="BO44" s="10"/>
      <c r="BP44" s="10"/>
      <c r="BQ44" s="10"/>
    </row>
    <row r="45" spans="1:69" ht="24" customHeight="1" x14ac:dyDescent="0.4">
      <c r="A45" s="7" t="s">
        <v>97</v>
      </c>
      <c r="B45" s="134"/>
      <c r="C45" s="135"/>
      <c r="D45" s="136"/>
      <c r="E45" s="136"/>
      <c r="F45" s="136"/>
      <c r="G45" s="136"/>
      <c r="H45" s="136"/>
      <c r="I45" s="136"/>
      <c r="J45" s="136"/>
      <c r="K45" s="136"/>
      <c r="L45" s="136"/>
      <c r="M45" s="136"/>
      <c r="N45" s="136"/>
      <c r="O45" s="136"/>
      <c r="P45" s="136"/>
      <c r="Q45" s="136"/>
      <c r="R45" s="136"/>
      <c r="S45" s="136"/>
      <c r="T45" s="136"/>
      <c r="U45" s="136"/>
      <c r="V45" s="136"/>
      <c r="W45" s="136"/>
      <c r="X45" s="136"/>
      <c r="Y45" s="136"/>
      <c r="Z45" s="137"/>
      <c r="AI45" s="4"/>
    </row>
    <row r="46" spans="1:69" s="39" customFormat="1" ht="11.25" x14ac:dyDescent="0.4">
      <c r="A46" s="38"/>
      <c r="AB46" s="2"/>
      <c r="AC46" s="2"/>
      <c r="AD46" s="2"/>
      <c r="AE46" s="20"/>
      <c r="AF46" s="20"/>
      <c r="AG46" s="4"/>
      <c r="AH46" s="4"/>
      <c r="AI46" s="4"/>
      <c r="AJ46" s="5"/>
      <c r="AK46" s="5"/>
      <c r="AL46" s="5"/>
      <c r="AM46" s="5"/>
      <c r="AN46" s="5"/>
      <c r="AO46" s="127"/>
      <c r="AP46" s="127"/>
      <c r="AQ46" s="127"/>
      <c r="AR46" s="127"/>
      <c r="AS46" s="127"/>
      <c r="AT46" s="127"/>
      <c r="AU46" s="127"/>
      <c r="AV46" s="127"/>
      <c r="AW46" s="127"/>
      <c r="AX46" s="6"/>
      <c r="AY46" s="6"/>
      <c r="AZ46" s="6"/>
      <c r="BA46" s="6"/>
      <c r="BB46" s="6"/>
      <c r="BC46" s="6"/>
      <c r="BD46" s="6"/>
      <c r="BE46" s="6"/>
      <c r="BF46" s="6"/>
      <c r="BG46" s="6"/>
      <c r="BH46" s="6"/>
      <c r="BI46" s="6"/>
      <c r="BJ46" s="6"/>
      <c r="BK46" s="6"/>
      <c r="BL46" s="6"/>
      <c r="BM46" s="6"/>
      <c r="BN46" s="6"/>
      <c r="BO46" s="6"/>
      <c r="BP46" s="6"/>
      <c r="BQ46" s="6"/>
    </row>
    <row r="47" spans="1:69" s="39" customFormat="1" ht="11.25" x14ac:dyDescent="0.4">
      <c r="A47" s="38"/>
      <c r="AB47" s="2"/>
      <c r="AC47" s="2"/>
      <c r="AD47" s="2"/>
      <c r="AE47" s="20"/>
      <c r="AF47" s="20"/>
      <c r="AG47" s="4"/>
      <c r="AH47" s="4"/>
      <c r="AI47" s="4"/>
      <c r="AJ47" s="4"/>
      <c r="AK47" s="4"/>
      <c r="AL47" s="4"/>
      <c r="AM47" s="4"/>
      <c r="AN47" s="5"/>
      <c r="AO47" s="127"/>
      <c r="AP47" s="127"/>
      <c r="AQ47" s="127"/>
      <c r="AR47" s="127"/>
      <c r="AS47" s="127"/>
      <c r="AT47" s="140">
        <v>11</v>
      </c>
      <c r="AU47" s="141" t="s">
        <v>24</v>
      </c>
      <c r="AV47" s="142">
        <v>510</v>
      </c>
      <c r="AW47" s="143">
        <v>720</v>
      </c>
      <c r="AX47" s="6"/>
      <c r="AY47" s="6"/>
      <c r="AZ47" s="6"/>
      <c r="BA47" s="6"/>
      <c r="BB47" s="6"/>
      <c r="BC47" s="6"/>
      <c r="BD47" s="6"/>
      <c r="BE47" s="6"/>
      <c r="BF47" s="6"/>
      <c r="BG47" s="6"/>
      <c r="BH47" s="6"/>
      <c r="BI47" s="6"/>
      <c r="BJ47" s="6"/>
      <c r="BK47" s="6"/>
      <c r="BL47" s="6"/>
      <c r="BM47" s="6"/>
      <c r="BN47" s="6"/>
      <c r="BO47" s="6"/>
      <c r="BP47" s="6"/>
      <c r="BQ47" s="6"/>
    </row>
    <row r="48" spans="1:69" s="39" customFormat="1" ht="11.25" x14ac:dyDescent="0.4">
      <c r="A48" s="38"/>
      <c r="AB48" s="2"/>
      <c r="AC48" s="2"/>
      <c r="AD48" s="2"/>
      <c r="AE48" s="20"/>
      <c r="AF48" s="20"/>
      <c r="AG48" s="4"/>
      <c r="AH48" s="4"/>
      <c r="AI48" s="4"/>
      <c r="AJ48" s="4"/>
      <c r="AK48" s="4"/>
      <c r="AL48" s="4"/>
      <c r="AM48" s="4"/>
      <c r="AN48" s="5"/>
      <c r="AO48" s="127"/>
      <c r="AP48" s="127"/>
      <c r="AQ48" s="127"/>
      <c r="AR48" s="127"/>
      <c r="AS48" s="127"/>
      <c r="AT48" s="144">
        <v>12</v>
      </c>
      <c r="AU48" s="145" t="s">
        <v>26</v>
      </c>
      <c r="AV48" s="120">
        <v>510</v>
      </c>
      <c r="AW48" s="146">
        <v>1020</v>
      </c>
      <c r="AX48" s="6"/>
      <c r="AY48" s="6"/>
      <c r="AZ48" s="6"/>
      <c r="BA48" s="6"/>
      <c r="BB48" s="6"/>
      <c r="BC48" s="6"/>
      <c r="BD48" s="6"/>
      <c r="BE48" s="6"/>
      <c r="BF48" s="6"/>
      <c r="BG48" s="6"/>
      <c r="BH48" s="6"/>
      <c r="BI48" s="6"/>
      <c r="BJ48" s="6"/>
      <c r="BK48" s="6"/>
      <c r="BL48" s="6"/>
      <c r="BM48" s="6"/>
      <c r="BN48" s="6"/>
      <c r="BO48" s="6"/>
      <c r="BP48" s="6"/>
      <c r="BQ48" s="6"/>
    </row>
    <row r="49" spans="1:69" s="39" customFormat="1" ht="11.25" x14ac:dyDescent="0.4">
      <c r="A49" s="38"/>
      <c r="AB49" s="2"/>
      <c r="AC49" s="2"/>
      <c r="AD49" s="2"/>
      <c r="AE49" s="20"/>
      <c r="AF49" s="20"/>
      <c r="AG49" s="4"/>
      <c r="AH49" s="4"/>
      <c r="AI49" s="4"/>
      <c r="AJ49" s="4"/>
      <c r="AK49" s="4"/>
      <c r="AL49" s="4"/>
      <c r="AM49" s="4"/>
      <c r="AN49" s="5"/>
      <c r="AO49" s="127"/>
      <c r="AP49" s="127"/>
      <c r="AQ49" s="127"/>
      <c r="AR49" s="127"/>
      <c r="AS49" s="127"/>
      <c r="AT49" s="144">
        <v>13</v>
      </c>
      <c r="AU49" s="145" t="s">
        <v>23</v>
      </c>
      <c r="AV49" s="120">
        <v>510</v>
      </c>
      <c r="AW49" s="146">
        <v>1320</v>
      </c>
      <c r="AX49" s="6"/>
      <c r="AY49" s="6"/>
      <c r="AZ49" s="6"/>
      <c r="BA49" s="6"/>
      <c r="BB49" s="6"/>
      <c r="BC49" s="6"/>
      <c r="BD49" s="6"/>
      <c r="BE49" s="6"/>
      <c r="BF49" s="6"/>
      <c r="BG49" s="6"/>
      <c r="BH49" s="6"/>
      <c r="BI49" s="6"/>
      <c r="BJ49" s="6"/>
      <c r="BK49" s="6"/>
      <c r="BL49" s="6"/>
      <c r="BM49" s="6"/>
      <c r="BN49" s="6"/>
      <c r="BO49" s="6"/>
      <c r="BP49" s="6"/>
      <c r="BQ49" s="6"/>
    </row>
    <row r="50" spans="1:69" s="39" customFormat="1" ht="11.25" x14ac:dyDescent="0.4">
      <c r="A50" s="38"/>
      <c r="AB50" s="2"/>
      <c r="AC50" s="2"/>
      <c r="AD50" s="2"/>
      <c r="AE50" s="20"/>
      <c r="AF50" s="20"/>
      <c r="AG50" s="4"/>
      <c r="AH50" s="4"/>
      <c r="AI50" s="4"/>
      <c r="AJ50" s="4"/>
      <c r="AK50" s="4"/>
      <c r="AL50" s="4"/>
      <c r="AM50" s="4"/>
      <c r="AN50" s="5"/>
      <c r="AO50" s="127"/>
      <c r="AP50" s="127"/>
      <c r="AQ50" s="127"/>
      <c r="AR50" s="127"/>
      <c r="AS50" s="127"/>
      <c r="AT50" s="144">
        <v>22</v>
      </c>
      <c r="AU50" s="145" t="s">
        <v>25</v>
      </c>
      <c r="AV50" s="120">
        <v>780</v>
      </c>
      <c r="AW50" s="146">
        <v>1020</v>
      </c>
      <c r="AX50" s="6"/>
      <c r="AY50" s="6"/>
      <c r="AZ50" s="6"/>
      <c r="BA50" s="6"/>
      <c r="BB50" s="6"/>
      <c r="BC50" s="6"/>
      <c r="BD50" s="6"/>
      <c r="BE50" s="6"/>
      <c r="BF50" s="6"/>
      <c r="BG50" s="6"/>
      <c r="BH50" s="6"/>
      <c r="BI50" s="6"/>
      <c r="BJ50" s="6"/>
      <c r="BK50" s="6"/>
      <c r="BL50" s="6"/>
      <c r="BM50" s="6"/>
      <c r="BN50" s="6"/>
      <c r="BO50" s="6"/>
      <c r="BP50" s="6"/>
      <c r="BQ50" s="6"/>
    </row>
    <row r="51" spans="1:69" s="39" customFormat="1" ht="11.25" x14ac:dyDescent="0.4">
      <c r="A51" s="38"/>
      <c r="AB51" s="2"/>
      <c r="AC51" s="2"/>
      <c r="AD51" s="2"/>
      <c r="AE51" s="20"/>
      <c r="AF51" s="20"/>
      <c r="AG51" s="4"/>
      <c r="AH51" s="4"/>
      <c r="AI51" s="4"/>
      <c r="AJ51" s="4"/>
      <c r="AK51" s="4"/>
      <c r="AL51" s="4"/>
      <c r="AM51" s="4"/>
      <c r="AN51" s="5"/>
      <c r="AO51" s="127"/>
      <c r="AP51" s="127"/>
      <c r="AQ51" s="127"/>
      <c r="AR51" s="127"/>
      <c r="AS51" s="127"/>
      <c r="AT51" s="144">
        <v>23</v>
      </c>
      <c r="AU51" s="145" t="s">
        <v>27</v>
      </c>
      <c r="AV51" s="120">
        <v>780</v>
      </c>
      <c r="AW51" s="146">
        <v>1320</v>
      </c>
      <c r="AX51" s="6"/>
      <c r="AY51" s="6"/>
      <c r="AZ51" s="6"/>
      <c r="BA51" s="6"/>
      <c r="BB51" s="6"/>
      <c r="BC51" s="6"/>
      <c r="BD51" s="6"/>
      <c r="BE51" s="6"/>
      <c r="BF51" s="6"/>
      <c r="BG51" s="6"/>
      <c r="BH51" s="6"/>
      <c r="BI51" s="6"/>
      <c r="BJ51" s="6"/>
      <c r="BK51" s="6"/>
      <c r="BL51" s="6"/>
      <c r="BM51" s="6"/>
      <c r="BN51" s="6"/>
      <c r="BO51" s="6"/>
      <c r="BP51" s="6"/>
      <c r="BQ51" s="6"/>
    </row>
    <row r="52" spans="1:69" s="39" customFormat="1" ht="11.25" x14ac:dyDescent="0.4">
      <c r="A52" s="38"/>
      <c r="AB52" s="2"/>
      <c r="AC52" s="2"/>
      <c r="AD52" s="2"/>
      <c r="AE52" s="20"/>
      <c r="AF52" s="20"/>
      <c r="AG52" s="4"/>
      <c r="AH52" s="4"/>
      <c r="AI52" s="4"/>
      <c r="AJ52" s="4"/>
      <c r="AK52" s="4"/>
      <c r="AL52" s="4"/>
      <c r="AM52" s="4"/>
      <c r="AN52" s="5"/>
      <c r="AO52" s="127"/>
      <c r="AP52" s="127"/>
      <c r="AQ52" s="127"/>
      <c r="AR52" s="127"/>
      <c r="AS52" s="127"/>
      <c r="AT52" s="147">
        <v>33</v>
      </c>
      <c r="AU52" s="148" t="s">
        <v>120</v>
      </c>
      <c r="AV52" s="149">
        <v>1080</v>
      </c>
      <c r="AW52" s="150">
        <v>1320</v>
      </c>
      <c r="AX52" s="6"/>
      <c r="AY52" s="6"/>
      <c r="AZ52" s="6"/>
      <c r="BA52" s="6"/>
      <c r="BB52" s="6"/>
      <c r="BC52" s="6"/>
      <c r="BD52" s="6"/>
      <c r="BE52" s="6"/>
      <c r="BF52" s="6"/>
      <c r="BG52" s="6"/>
      <c r="BH52" s="6"/>
      <c r="BI52" s="6"/>
      <c r="BJ52" s="6"/>
      <c r="BK52" s="6"/>
      <c r="BL52" s="6"/>
      <c r="BM52" s="6"/>
      <c r="BN52" s="6"/>
      <c r="BO52" s="6"/>
      <c r="BP52" s="6"/>
      <c r="BQ52" s="6"/>
    </row>
    <row r="53" spans="1:69" s="39" customFormat="1" ht="11.25" x14ac:dyDescent="0.4">
      <c r="A53" s="38"/>
      <c r="AB53" s="2"/>
      <c r="AC53" s="2"/>
      <c r="AD53" s="2"/>
      <c r="AE53" s="20"/>
      <c r="AF53" s="20"/>
      <c r="AG53" s="4"/>
      <c r="AH53" s="4"/>
      <c r="AI53" s="1"/>
      <c r="AJ53" s="1"/>
      <c r="AK53" s="1"/>
      <c r="AL53" s="1"/>
      <c r="AM53" s="1"/>
      <c r="AN53" s="5"/>
      <c r="AO53" s="127"/>
      <c r="AP53" s="127"/>
      <c r="AQ53" s="127"/>
      <c r="AR53" s="127"/>
      <c r="AS53" s="127"/>
      <c r="AT53" s="127"/>
      <c r="AU53" s="127"/>
      <c r="AV53" s="127"/>
      <c r="AW53" s="127"/>
      <c r="AX53" s="6"/>
      <c r="AY53" s="6"/>
      <c r="AZ53" s="6"/>
      <c r="BA53" s="6"/>
      <c r="BB53" s="6"/>
      <c r="BC53" s="6"/>
      <c r="BD53" s="6"/>
      <c r="BE53" s="6"/>
      <c r="BF53" s="6"/>
      <c r="BG53" s="6"/>
      <c r="BH53" s="6"/>
      <c r="BI53" s="6"/>
      <c r="BJ53" s="6"/>
      <c r="BK53" s="6"/>
      <c r="BL53" s="6"/>
      <c r="BM53" s="6"/>
      <c r="BN53" s="6"/>
      <c r="BO53" s="6"/>
      <c r="BP53" s="6"/>
      <c r="BQ53" s="6"/>
    </row>
    <row r="54" spans="1:69" s="39" customFormat="1" ht="11.25" x14ac:dyDescent="0.4">
      <c r="A54" s="38"/>
      <c r="AB54" s="2"/>
      <c r="AC54" s="2"/>
      <c r="AD54" s="2"/>
      <c r="AE54" s="20"/>
      <c r="AF54" s="20"/>
      <c r="AG54" s="4"/>
      <c r="AH54" s="4"/>
      <c r="AI54" s="1"/>
      <c r="AJ54" s="1"/>
      <c r="AK54" s="1"/>
      <c r="AL54" s="1"/>
      <c r="AM54" s="1"/>
      <c r="AN54" s="5"/>
      <c r="AO54" s="127"/>
      <c r="AP54" s="127"/>
      <c r="AQ54" s="127"/>
      <c r="AR54" s="127"/>
      <c r="AS54" s="127"/>
      <c r="AT54" s="127"/>
      <c r="AU54" s="127"/>
      <c r="AV54" s="127"/>
      <c r="AW54" s="127"/>
      <c r="AX54" s="6"/>
      <c r="AY54" s="6"/>
      <c r="AZ54" s="6"/>
      <c r="BA54" s="6"/>
      <c r="BB54" s="6"/>
      <c r="BC54" s="6"/>
      <c r="BD54" s="6"/>
      <c r="BE54" s="6"/>
      <c r="BF54" s="6"/>
      <c r="BG54" s="6"/>
      <c r="BH54" s="6"/>
      <c r="BI54" s="6"/>
      <c r="BJ54" s="6"/>
      <c r="BK54" s="6"/>
      <c r="BL54" s="6"/>
      <c r="BM54" s="6"/>
      <c r="BN54" s="6"/>
      <c r="BO54" s="6"/>
      <c r="BP54" s="6"/>
      <c r="BQ54" s="6"/>
    </row>
    <row r="55" spans="1:69" s="39" customFormat="1" ht="11.25" x14ac:dyDescent="0.4">
      <c r="A55" s="38"/>
      <c r="AB55" s="2"/>
      <c r="AC55" s="2"/>
      <c r="AD55" s="2"/>
      <c r="AE55" s="20"/>
      <c r="AF55" s="20"/>
      <c r="AG55" s="4"/>
      <c r="AH55" s="4"/>
      <c r="AI55" s="1"/>
      <c r="AJ55" s="5"/>
      <c r="AK55" s="5"/>
      <c r="AL55" s="5"/>
      <c r="AM55" s="5"/>
      <c r="AN55" s="5"/>
      <c r="AO55" s="127"/>
      <c r="AP55" s="127"/>
      <c r="AQ55" s="127"/>
      <c r="AR55" s="127"/>
      <c r="AS55" s="127"/>
      <c r="AT55" s="127"/>
      <c r="AU55" s="127"/>
      <c r="AV55" s="127"/>
      <c r="AW55" s="127"/>
      <c r="AX55" s="6"/>
      <c r="AY55" s="6"/>
      <c r="AZ55" s="6"/>
      <c r="BA55" s="6"/>
      <c r="BB55" s="6"/>
      <c r="BC55" s="6"/>
      <c r="BD55" s="6"/>
      <c r="BE55" s="6"/>
      <c r="BF55" s="6"/>
      <c r="BG55" s="6"/>
      <c r="BH55" s="6"/>
      <c r="BI55" s="6"/>
      <c r="BJ55" s="6"/>
      <c r="BK55" s="6"/>
      <c r="BL55" s="6"/>
      <c r="BM55" s="6"/>
      <c r="BN55" s="6"/>
      <c r="BO55" s="6"/>
      <c r="BP55" s="6"/>
      <c r="BQ55" s="6"/>
    </row>
    <row r="56" spans="1:69" s="39" customFormat="1" ht="11.25" x14ac:dyDescent="0.4">
      <c r="A56" s="38"/>
      <c r="AB56" s="2"/>
      <c r="AC56" s="2"/>
      <c r="AD56" s="2"/>
      <c r="AE56" s="20"/>
      <c r="AF56" s="20"/>
      <c r="AG56" s="4"/>
      <c r="AH56" s="4"/>
      <c r="AI56" s="1"/>
      <c r="AJ56" s="5"/>
      <c r="AK56" s="5"/>
      <c r="AL56" s="5"/>
      <c r="AM56" s="5"/>
      <c r="AN56" s="5"/>
      <c r="AO56" s="127"/>
      <c r="AP56" s="127"/>
      <c r="AQ56" s="127"/>
      <c r="AR56" s="127"/>
      <c r="AS56" s="127"/>
      <c r="AT56" s="127"/>
      <c r="AU56" s="127"/>
      <c r="AV56" s="127"/>
      <c r="AW56" s="127"/>
      <c r="AX56" s="6"/>
      <c r="AY56" s="6"/>
      <c r="AZ56" s="6"/>
      <c r="BA56" s="6"/>
      <c r="BB56" s="6"/>
      <c r="BC56" s="6"/>
      <c r="BD56" s="6"/>
      <c r="BE56" s="6"/>
      <c r="BF56" s="6"/>
      <c r="BG56" s="6"/>
      <c r="BH56" s="6"/>
      <c r="BI56" s="6"/>
      <c r="BJ56" s="6"/>
      <c r="BK56" s="6"/>
      <c r="BL56" s="6"/>
      <c r="BM56" s="6"/>
      <c r="BN56" s="6"/>
      <c r="BO56" s="6"/>
      <c r="BP56" s="6"/>
      <c r="BQ56" s="6"/>
    </row>
    <row r="57" spans="1:69" s="39" customFormat="1" ht="11.25" x14ac:dyDescent="0.4">
      <c r="A57" s="38"/>
      <c r="AB57" s="2"/>
      <c r="AC57" s="2"/>
      <c r="AD57" s="2"/>
      <c r="AE57" s="20"/>
      <c r="AF57" s="20"/>
      <c r="AG57" s="4"/>
      <c r="AH57" s="4"/>
      <c r="AI57" s="1"/>
      <c r="AJ57" s="5"/>
      <c r="AK57" s="5"/>
      <c r="AL57" s="5"/>
      <c r="AM57" s="5"/>
      <c r="AN57" s="5"/>
      <c r="AO57" s="127"/>
      <c r="AP57" s="127"/>
      <c r="AQ57" s="127"/>
      <c r="AR57" s="127"/>
      <c r="AS57" s="127"/>
      <c r="AT57" s="127"/>
      <c r="AU57" s="127"/>
      <c r="AV57" s="127"/>
      <c r="AW57" s="127"/>
      <c r="AX57" s="6"/>
      <c r="AY57" s="6"/>
      <c r="AZ57" s="6"/>
      <c r="BA57" s="6"/>
      <c r="BB57" s="6"/>
      <c r="BC57" s="6"/>
      <c r="BD57" s="6"/>
      <c r="BE57" s="6"/>
      <c r="BF57" s="6"/>
      <c r="BG57" s="6"/>
      <c r="BH57" s="6"/>
      <c r="BI57" s="6"/>
      <c r="BJ57" s="6"/>
      <c r="BK57" s="6"/>
      <c r="BL57" s="6"/>
      <c r="BM57" s="6"/>
      <c r="BN57" s="6"/>
      <c r="BO57" s="6"/>
      <c r="BP57" s="6"/>
      <c r="BQ57" s="6"/>
    </row>
    <row r="58" spans="1:69" s="39" customFormat="1" ht="11.25" x14ac:dyDescent="0.4">
      <c r="A58" s="38"/>
      <c r="AB58" s="2"/>
      <c r="AC58" s="2"/>
      <c r="AD58" s="2"/>
      <c r="AE58" s="20"/>
      <c r="AF58" s="20"/>
      <c r="AG58" s="4"/>
      <c r="AH58" s="4"/>
      <c r="AI58" s="1"/>
      <c r="AJ58" s="5"/>
      <c r="AK58" s="5"/>
      <c r="AL58" s="5"/>
      <c r="AM58" s="5"/>
      <c r="AN58" s="5"/>
      <c r="AO58" s="127"/>
      <c r="AP58" s="127"/>
      <c r="AQ58" s="127"/>
      <c r="AR58" s="127"/>
      <c r="AS58" s="127"/>
      <c r="AT58" s="127"/>
      <c r="AU58" s="127"/>
      <c r="AV58" s="127"/>
      <c r="AW58" s="127"/>
      <c r="AX58" s="6"/>
      <c r="AY58" s="6"/>
      <c r="AZ58" s="6"/>
      <c r="BA58" s="6"/>
      <c r="BB58" s="6"/>
      <c r="BC58" s="6"/>
      <c r="BD58" s="6"/>
      <c r="BE58" s="6"/>
      <c r="BF58" s="6"/>
      <c r="BG58" s="6"/>
      <c r="BH58" s="6"/>
      <c r="BI58" s="6"/>
      <c r="BJ58" s="6"/>
      <c r="BK58" s="6"/>
      <c r="BL58" s="6"/>
      <c r="BM58" s="6"/>
      <c r="BN58" s="6"/>
      <c r="BO58" s="6"/>
      <c r="BP58" s="6"/>
      <c r="BQ58" s="6"/>
    </row>
    <row r="59" spans="1:69" s="39" customFormat="1" ht="11.25" x14ac:dyDescent="0.4">
      <c r="A59" s="38"/>
      <c r="AB59" s="2"/>
      <c r="AC59" s="2"/>
      <c r="AD59" s="2"/>
      <c r="AE59" s="20"/>
      <c r="AF59" s="20"/>
      <c r="AG59" s="4"/>
      <c r="AH59" s="4"/>
      <c r="AI59" s="1"/>
      <c r="AJ59" s="5"/>
      <c r="AK59" s="5"/>
      <c r="AL59" s="5"/>
      <c r="AM59" s="5"/>
      <c r="AN59" s="5"/>
      <c r="AO59" s="127"/>
      <c r="AP59" s="127"/>
      <c r="AQ59" s="127"/>
      <c r="AR59" s="127"/>
      <c r="AS59" s="127"/>
      <c r="AT59" s="127"/>
      <c r="AU59" s="127"/>
      <c r="AV59" s="127"/>
      <c r="AW59" s="127"/>
      <c r="AX59" s="6"/>
      <c r="AY59" s="6"/>
      <c r="AZ59" s="6"/>
      <c r="BA59" s="6"/>
      <c r="BB59" s="6"/>
      <c r="BC59" s="6"/>
      <c r="BD59" s="6"/>
      <c r="BE59" s="6"/>
      <c r="BF59" s="6"/>
      <c r="BG59" s="6"/>
      <c r="BH59" s="6"/>
      <c r="BI59" s="6"/>
      <c r="BJ59" s="6"/>
      <c r="BK59" s="6"/>
      <c r="BL59" s="6"/>
      <c r="BM59" s="6"/>
      <c r="BN59" s="6"/>
      <c r="BO59" s="6"/>
      <c r="BP59" s="6"/>
      <c r="BQ59" s="6"/>
    </row>
    <row r="60" spans="1:69" s="39" customFormat="1" ht="11.25" x14ac:dyDescent="0.4">
      <c r="A60" s="38"/>
      <c r="AB60" s="2"/>
      <c r="AC60" s="2"/>
      <c r="AD60" s="2"/>
      <c r="AE60" s="20"/>
      <c r="AF60" s="20"/>
      <c r="AG60" s="4"/>
      <c r="AH60" s="4"/>
      <c r="AI60" s="1"/>
      <c r="AJ60" s="5"/>
      <c r="AK60" s="5"/>
      <c r="AL60" s="5"/>
      <c r="AM60" s="5"/>
      <c r="AN60" s="5"/>
      <c r="AO60" s="127"/>
      <c r="AP60" s="127"/>
      <c r="AQ60" s="127"/>
      <c r="AR60" s="127"/>
      <c r="AS60" s="127"/>
      <c r="AT60" s="127"/>
      <c r="AU60" s="127"/>
      <c r="AV60" s="127"/>
      <c r="AW60" s="127"/>
      <c r="AX60" s="6"/>
      <c r="AY60" s="6"/>
      <c r="AZ60" s="6"/>
      <c r="BA60" s="6"/>
      <c r="BB60" s="6"/>
      <c r="BC60" s="6"/>
      <c r="BD60" s="6"/>
      <c r="BE60" s="6"/>
      <c r="BF60" s="6"/>
      <c r="BG60" s="6"/>
      <c r="BH60" s="6"/>
      <c r="BI60" s="6"/>
      <c r="BJ60" s="6"/>
      <c r="BK60" s="6"/>
      <c r="BL60" s="6"/>
      <c r="BM60" s="6"/>
      <c r="BN60" s="6"/>
      <c r="BO60" s="6"/>
      <c r="BP60" s="6"/>
      <c r="BQ60" s="6"/>
    </row>
    <row r="61" spans="1:69" s="39" customFormat="1" ht="11.25" x14ac:dyDescent="0.4">
      <c r="A61" s="38"/>
      <c r="AB61" s="2"/>
      <c r="AC61" s="2"/>
      <c r="AD61" s="2"/>
      <c r="AE61" s="20"/>
      <c r="AF61" s="20"/>
      <c r="AG61" s="4"/>
      <c r="AH61" s="4"/>
      <c r="AI61" s="1"/>
      <c r="AJ61" s="5"/>
      <c r="AK61" s="5"/>
      <c r="AL61" s="5"/>
      <c r="AM61" s="5"/>
      <c r="AN61" s="5"/>
      <c r="AO61" s="127"/>
      <c r="AP61" s="127"/>
      <c r="AQ61" s="127"/>
      <c r="AR61" s="127"/>
      <c r="AS61" s="127"/>
      <c r="AT61" s="127"/>
      <c r="AU61" s="127"/>
      <c r="AV61" s="127"/>
      <c r="AW61" s="127"/>
      <c r="AX61" s="6"/>
      <c r="AY61" s="6"/>
      <c r="AZ61" s="6"/>
      <c r="BA61" s="6"/>
      <c r="BB61" s="6"/>
      <c r="BC61" s="6"/>
      <c r="BD61" s="6"/>
      <c r="BE61" s="6"/>
      <c r="BF61" s="6"/>
      <c r="BG61" s="6"/>
      <c r="BH61" s="6"/>
      <c r="BI61" s="6"/>
      <c r="BJ61" s="6"/>
      <c r="BK61" s="6"/>
      <c r="BL61" s="6"/>
      <c r="BM61" s="6"/>
      <c r="BN61" s="6"/>
      <c r="BO61" s="6"/>
      <c r="BP61" s="6"/>
      <c r="BQ61" s="6"/>
    </row>
    <row r="62" spans="1:69" s="39" customFormat="1" ht="11.25" x14ac:dyDescent="0.4">
      <c r="A62" s="38"/>
      <c r="AB62" s="2"/>
      <c r="AC62" s="2"/>
      <c r="AD62" s="2"/>
      <c r="AE62" s="20"/>
      <c r="AF62" s="20"/>
      <c r="AG62" s="4"/>
      <c r="AH62" s="4"/>
      <c r="AI62" s="1"/>
      <c r="AJ62" s="5"/>
      <c r="AK62" s="5"/>
      <c r="AL62" s="5"/>
      <c r="AM62" s="5"/>
      <c r="AN62" s="5"/>
      <c r="AO62" s="127"/>
      <c r="AP62" s="127"/>
      <c r="AQ62" s="127"/>
      <c r="AR62" s="127"/>
      <c r="AS62" s="127"/>
      <c r="AT62" s="127"/>
      <c r="AU62" s="127"/>
      <c r="AV62" s="127"/>
      <c r="AW62" s="127"/>
      <c r="AX62" s="6"/>
      <c r="AY62" s="6"/>
      <c r="AZ62" s="6"/>
      <c r="BA62" s="6"/>
      <c r="BB62" s="6"/>
      <c r="BC62" s="6"/>
      <c r="BD62" s="6"/>
      <c r="BE62" s="6"/>
      <c r="BF62" s="6"/>
      <c r="BG62" s="6"/>
      <c r="BH62" s="6"/>
      <c r="BI62" s="6"/>
      <c r="BJ62" s="6"/>
      <c r="BK62" s="6"/>
      <c r="BL62" s="6"/>
      <c r="BM62" s="6"/>
      <c r="BN62" s="6"/>
      <c r="BO62" s="6"/>
      <c r="BP62" s="6"/>
      <c r="BQ62" s="6"/>
    </row>
    <row r="63" spans="1:69" s="39" customFormat="1" ht="11.25" x14ac:dyDescent="0.4">
      <c r="A63" s="38"/>
      <c r="AB63" s="2"/>
      <c r="AC63" s="2"/>
      <c r="AD63" s="2"/>
      <c r="AE63" s="20"/>
      <c r="AF63" s="20"/>
      <c r="AG63" s="4"/>
      <c r="AH63" s="4"/>
      <c r="AI63" s="1"/>
      <c r="AJ63" s="5"/>
      <c r="AK63" s="5"/>
      <c r="AL63" s="5"/>
      <c r="AM63" s="5"/>
      <c r="AN63" s="5"/>
      <c r="AO63" s="127"/>
      <c r="AP63" s="127"/>
      <c r="AQ63" s="127"/>
      <c r="AR63" s="127"/>
      <c r="AS63" s="127"/>
      <c r="AT63" s="127"/>
      <c r="AU63" s="127"/>
      <c r="AV63" s="127"/>
      <c r="AW63" s="127"/>
      <c r="AX63" s="6"/>
      <c r="AY63" s="6"/>
      <c r="AZ63" s="6"/>
      <c r="BA63" s="6"/>
      <c r="BB63" s="6"/>
      <c r="BC63" s="6"/>
      <c r="BD63" s="6"/>
      <c r="BE63" s="6"/>
      <c r="BF63" s="6"/>
      <c r="BG63" s="6"/>
      <c r="BH63" s="6"/>
      <c r="BI63" s="6"/>
      <c r="BJ63" s="6"/>
      <c r="BK63" s="6"/>
      <c r="BL63" s="6"/>
      <c r="BM63" s="6"/>
      <c r="BN63" s="6"/>
      <c r="BO63" s="6"/>
      <c r="BP63" s="6"/>
      <c r="BQ63" s="6"/>
    </row>
    <row r="64" spans="1:69" s="39" customFormat="1" ht="11.25" x14ac:dyDescent="0.4">
      <c r="A64" s="38"/>
      <c r="AB64" s="2"/>
      <c r="AC64" s="2"/>
      <c r="AD64" s="2"/>
      <c r="AE64" s="20"/>
      <c r="AF64" s="20"/>
      <c r="AG64" s="4"/>
      <c r="AH64" s="4"/>
      <c r="AI64" s="1"/>
      <c r="AJ64" s="5"/>
      <c r="AK64" s="5"/>
      <c r="AL64" s="5"/>
      <c r="AM64" s="5"/>
      <c r="AN64" s="5"/>
      <c r="AO64" s="127"/>
      <c r="AP64" s="127"/>
      <c r="AQ64" s="127"/>
      <c r="AR64" s="127"/>
      <c r="AS64" s="127"/>
      <c r="AT64" s="127"/>
      <c r="AU64" s="127"/>
      <c r="AV64" s="127"/>
      <c r="AW64" s="127"/>
      <c r="AX64" s="6"/>
      <c r="AY64" s="6"/>
      <c r="AZ64" s="6"/>
      <c r="BA64" s="6"/>
      <c r="BB64" s="6"/>
      <c r="BC64" s="6"/>
      <c r="BD64" s="6"/>
      <c r="BE64" s="6"/>
      <c r="BF64" s="6"/>
      <c r="BG64" s="6"/>
      <c r="BH64" s="6"/>
      <c r="BI64" s="6"/>
      <c r="BJ64" s="6"/>
      <c r="BK64" s="6"/>
      <c r="BL64" s="6"/>
      <c r="BM64" s="6"/>
      <c r="BN64" s="6"/>
      <c r="BO64" s="6"/>
      <c r="BP64" s="6"/>
      <c r="BQ64" s="6"/>
    </row>
    <row r="65" spans="1:69" s="39" customFormat="1" ht="11.25" x14ac:dyDescent="0.4">
      <c r="A65" s="38"/>
      <c r="AB65" s="2"/>
      <c r="AC65" s="2"/>
      <c r="AD65" s="2"/>
      <c r="AE65" s="20"/>
      <c r="AF65" s="20"/>
      <c r="AG65" s="4"/>
      <c r="AH65" s="4"/>
      <c r="AI65" s="1"/>
      <c r="AJ65" s="5"/>
      <c r="AK65" s="5"/>
      <c r="AL65" s="5"/>
      <c r="AM65" s="5"/>
      <c r="AN65" s="5"/>
      <c r="AO65" s="127"/>
      <c r="AP65" s="127"/>
      <c r="AQ65" s="127"/>
      <c r="AR65" s="127"/>
      <c r="AS65" s="127"/>
      <c r="AT65" s="127"/>
      <c r="AU65" s="127"/>
      <c r="AV65" s="127"/>
      <c r="AW65" s="127"/>
      <c r="AX65" s="6"/>
      <c r="AY65" s="6"/>
      <c r="AZ65" s="6"/>
      <c r="BA65" s="6"/>
      <c r="BB65" s="6"/>
      <c r="BC65" s="6"/>
      <c r="BD65" s="6"/>
      <c r="BE65" s="6"/>
      <c r="BF65" s="6"/>
      <c r="BG65" s="6"/>
      <c r="BH65" s="6"/>
      <c r="BI65" s="6"/>
      <c r="BJ65" s="6"/>
      <c r="BK65" s="6"/>
      <c r="BL65" s="6"/>
      <c r="BM65" s="6"/>
      <c r="BN65" s="6"/>
      <c r="BO65" s="6"/>
      <c r="BP65" s="6"/>
      <c r="BQ65" s="6"/>
    </row>
    <row r="66" spans="1:69" s="39" customFormat="1" ht="11.25" x14ac:dyDescent="0.4">
      <c r="A66" s="38"/>
      <c r="AB66" s="2"/>
      <c r="AC66" s="2"/>
      <c r="AD66" s="2"/>
      <c r="AE66" s="20"/>
      <c r="AF66" s="20"/>
      <c r="AG66" s="4"/>
      <c r="AH66" s="4"/>
      <c r="AI66" s="1"/>
      <c r="AJ66" s="5"/>
      <c r="AK66" s="5"/>
      <c r="AL66" s="5"/>
      <c r="AM66" s="5"/>
      <c r="AN66" s="5"/>
      <c r="AO66" s="127"/>
      <c r="AP66" s="127"/>
      <c r="AQ66" s="127"/>
      <c r="AR66" s="127"/>
      <c r="AS66" s="127"/>
      <c r="AT66" s="127"/>
      <c r="AU66" s="127"/>
      <c r="AV66" s="127"/>
      <c r="AW66" s="127"/>
      <c r="AX66" s="6"/>
      <c r="AY66" s="6"/>
      <c r="AZ66" s="6"/>
      <c r="BA66" s="6"/>
      <c r="BB66" s="6"/>
      <c r="BC66" s="6"/>
      <c r="BD66" s="6"/>
      <c r="BE66" s="6"/>
      <c r="BF66" s="6"/>
      <c r="BG66" s="6"/>
      <c r="BH66" s="6"/>
      <c r="BI66" s="6"/>
      <c r="BJ66" s="6"/>
      <c r="BK66" s="6"/>
      <c r="BL66" s="6"/>
      <c r="BM66" s="6"/>
      <c r="BN66" s="6"/>
      <c r="BO66" s="6"/>
      <c r="BP66" s="6"/>
      <c r="BQ66" s="6"/>
    </row>
    <row r="67" spans="1:69" s="39" customFormat="1" ht="11.25" x14ac:dyDescent="0.4">
      <c r="A67" s="38"/>
      <c r="AB67" s="2"/>
      <c r="AC67" s="2"/>
      <c r="AD67" s="2"/>
      <c r="AE67" s="20"/>
      <c r="AF67" s="20"/>
      <c r="AG67" s="4"/>
      <c r="AH67" s="4"/>
      <c r="AI67" s="1"/>
      <c r="AJ67" s="5"/>
      <c r="AK67" s="5"/>
      <c r="AL67" s="5"/>
      <c r="AM67" s="5"/>
      <c r="AN67" s="5"/>
      <c r="AO67" s="127"/>
      <c r="AP67" s="127"/>
      <c r="AQ67" s="127"/>
      <c r="AR67" s="127"/>
      <c r="AS67" s="127"/>
      <c r="AT67" s="127"/>
      <c r="AU67" s="127"/>
      <c r="AV67" s="127"/>
      <c r="AW67" s="127"/>
      <c r="AX67" s="6"/>
      <c r="AY67" s="6"/>
      <c r="AZ67" s="6"/>
      <c r="BA67" s="6"/>
      <c r="BB67" s="6"/>
      <c r="BC67" s="6"/>
      <c r="BD67" s="6"/>
      <c r="BE67" s="6"/>
      <c r="BF67" s="6"/>
      <c r="BG67" s="6"/>
      <c r="BH67" s="6"/>
      <c r="BI67" s="6"/>
      <c r="BJ67" s="6"/>
      <c r="BK67" s="6"/>
      <c r="BL67" s="6"/>
      <c r="BM67" s="6"/>
      <c r="BN67" s="6"/>
      <c r="BO67" s="6"/>
      <c r="BP67" s="6"/>
      <c r="BQ67" s="6"/>
    </row>
    <row r="68" spans="1:69" s="39" customFormat="1" ht="11.25" x14ac:dyDescent="0.4">
      <c r="A68" s="38"/>
      <c r="AB68" s="2"/>
      <c r="AC68" s="2"/>
      <c r="AD68" s="2"/>
      <c r="AE68" s="20"/>
      <c r="AF68" s="20"/>
      <c r="AG68" s="4"/>
      <c r="AH68" s="4"/>
      <c r="AI68" s="1"/>
      <c r="AJ68" s="5"/>
      <c r="AK68" s="5"/>
      <c r="AL68" s="5"/>
      <c r="AM68" s="5"/>
      <c r="AN68" s="5"/>
      <c r="AO68" s="127"/>
      <c r="AP68" s="127"/>
      <c r="AQ68" s="127"/>
      <c r="AR68" s="127"/>
      <c r="AS68" s="127"/>
      <c r="AT68" s="127"/>
      <c r="AU68" s="127"/>
      <c r="AV68" s="127"/>
      <c r="AW68" s="127"/>
      <c r="AX68" s="6"/>
      <c r="AY68" s="6"/>
      <c r="AZ68" s="6"/>
      <c r="BA68" s="6"/>
      <c r="BB68" s="6"/>
      <c r="BC68" s="6"/>
      <c r="BD68" s="6"/>
      <c r="BE68" s="6"/>
      <c r="BF68" s="6"/>
      <c r="BG68" s="6"/>
      <c r="BH68" s="6"/>
      <c r="BI68" s="6"/>
      <c r="BJ68" s="6"/>
      <c r="BK68" s="6"/>
      <c r="BL68" s="6"/>
      <c r="BM68" s="6"/>
      <c r="BN68" s="6"/>
      <c r="BO68" s="6"/>
      <c r="BP68" s="6"/>
      <c r="BQ68" s="6"/>
    </row>
    <row r="69" spans="1:69" s="39" customFormat="1" ht="11.25" x14ac:dyDescent="0.4">
      <c r="A69" s="38"/>
      <c r="AB69" s="2"/>
      <c r="AC69" s="2"/>
      <c r="AD69" s="2"/>
      <c r="AE69" s="20"/>
      <c r="AF69" s="20"/>
      <c r="AG69" s="4"/>
      <c r="AH69" s="4"/>
      <c r="AI69" s="1"/>
      <c r="AJ69" s="5"/>
      <c r="AK69" s="5"/>
      <c r="AL69" s="5"/>
      <c r="AM69" s="5"/>
      <c r="AN69" s="5"/>
      <c r="AO69" s="127"/>
      <c r="AP69" s="127"/>
      <c r="AQ69" s="127"/>
      <c r="AR69" s="127"/>
      <c r="AS69" s="127"/>
      <c r="AT69" s="127"/>
      <c r="AU69" s="127"/>
      <c r="AV69" s="127"/>
      <c r="AW69" s="127"/>
      <c r="AX69" s="6"/>
      <c r="AY69" s="6"/>
      <c r="AZ69" s="6"/>
      <c r="BA69" s="6"/>
      <c r="BB69" s="6"/>
      <c r="BC69" s="6"/>
      <c r="BD69" s="6"/>
      <c r="BE69" s="6"/>
      <c r="BF69" s="6"/>
      <c r="BG69" s="6"/>
      <c r="BH69" s="6"/>
      <c r="BI69" s="6"/>
      <c r="BJ69" s="6"/>
      <c r="BK69" s="6"/>
      <c r="BL69" s="6"/>
      <c r="BM69" s="6"/>
      <c r="BN69" s="6"/>
      <c r="BO69" s="6"/>
      <c r="BP69" s="6"/>
      <c r="BQ69" s="6"/>
    </row>
    <row r="70" spans="1:69" s="39" customFormat="1" ht="11.25" x14ac:dyDescent="0.4">
      <c r="A70" s="38"/>
      <c r="AB70" s="2"/>
      <c r="AC70" s="2"/>
      <c r="AD70" s="2"/>
      <c r="AE70" s="20"/>
      <c r="AF70" s="20"/>
      <c r="AG70" s="4"/>
      <c r="AH70" s="4"/>
      <c r="AI70" s="1"/>
      <c r="AJ70" s="5"/>
      <c r="AK70" s="5"/>
      <c r="AL70" s="5"/>
      <c r="AM70" s="5"/>
      <c r="AN70" s="5"/>
      <c r="AO70" s="127"/>
      <c r="AP70" s="127"/>
      <c r="AQ70" s="127"/>
      <c r="AR70" s="127"/>
      <c r="AS70" s="127"/>
      <c r="AT70" s="127"/>
      <c r="AU70" s="127"/>
      <c r="AV70" s="127"/>
      <c r="AW70" s="127"/>
      <c r="AX70" s="6"/>
      <c r="AY70" s="6"/>
      <c r="AZ70" s="6"/>
      <c r="BA70" s="6"/>
      <c r="BB70" s="6"/>
      <c r="BC70" s="6"/>
      <c r="BD70" s="6"/>
      <c r="BE70" s="6"/>
      <c r="BF70" s="6"/>
      <c r="BG70" s="6"/>
      <c r="BH70" s="6"/>
      <c r="BI70" s="6"/>
      <c r="BJ70" s="6"/>
      <c r="BK70" s="6"/>
      <c r="BL70" s="6"/>
      <c r="BM70" s="6"/>
      <c r="BN70" s="6"/>
      <c r="BO70" s="6"/>
      <c r="BP70" s="6"/>
      <c r="BQ70" s="6"/>
    </row>
    <row r="71" spans="1:69" s="39" customFormat="1" ht="11.25" x14ac:dyDescent="0.4">
      <c r="A71" s="38"/>
      <c r="AB71" s="2"/>
      <c r="AC71" s="2"/>
      <c r="AD71" s="2"/>
      <c r="AE71" s="20"/>
      <c r="AF71" s="20"/>
      <c r="AG71" s="4"/>
      <c r="AH71" s="4"/>
      <c r="AI71" s="1"/>
      <c r="AJ71" s="5"/>
      <c r="AK71" s="5"/>
      <c r="AL71" s="5"/>
      <c r="AM71" s="5"/>
      <c r="AN71" s="5"/>
      <c r="AO71" s="127"/>
      <c r="AP71" s="127"/>
      <c r="AQ71" s="127"/>
      <c r="AR71" s="127"/>
      <c r="AS71" s="127"/>
      <c r="AT71" s="127"/>
      <c r="AU71" s="127"/>
      <c r="AV71" s="127"/>
      <c r="AW71" s="127"/>
      <c r="AX71" s="6"/>
      <c r="AY71" s="6"/>
      <c r="AZ71" s="6"/>
      <c r="BA71" s="6"/>
      <c r="BB71" s="6"/>
      <c r="BC71" s="6"/>
      <c r="BD71" s="6"/>
      <c r="BE71" s="6"/>
      <c r="BF71" s="6"/>
      <c r="BG71" s="6"/>
      <c r="BH71" s="6"/>
      <c r="BI71" s="6"/>
      <c r="BJ71" s="6"/>
      <c r="BK71" s="6"/>
      <c r="BL71" s="6"/>
      <c r="BM71" s="6"/>
      <c r="BN71" s="6"/>
      <c r="BO71" s="6"/>
      <c r="BP71" s="6"/>
      <c r="BQ71" s="6"/>
    </row>
    <row r="72" spans="1:69" s="39" customFormat="1" ht="11.25" x14ac:dyDescent="0.4">
      <c r="A72" s="38"/>
      <c r="AB72" s="2"/>
      <c r="AC72" s="2"/>
      <c r="AD72" s="2"/>
      <c r="AE72" s="20"/>
      <c r="AF72" s="20"/>
      <c r="AG72" s="4"/>
      <c r="AH72" s="4"/>
      <c r="AI72" s="1"/>
      <c r="AJ72" s="5"/>
      <c r="AK72" s="5"/>
      <c r="AL72" s="5"/>
      <c r="AM72" s="5"/>
      <c r="AN72" s="5"/>
      <c r="AO72" s="127"/>
      <c r="AP72" s="127"/>
      <c r="AQ72" s="127"/>
      <c r="AR72" s="127"/>
      <c r="AS72" s="127"/>
      <c r="AT72" s="127"/>
      <c r="AU72" s="127"/>
      <c r="AV72" s="127"/>
      <c r="AW72" s="127"/>
      <c r="AX72" s="6"/>
      <c r="AY72" s="6"/>
      <c r="AZ72" s="6"/>
      <c r="BA72" s="6"/>
      <c r="BB72" s="6"/>
      <c r="BC72" s="6"/>
      <c r="BD72" s="6"/>
      <c r="BE72" s="6"/>
      <c r="BF72" s="6"/>
      <c r="BG72" s="6"/>
      <c r="BH72" s="6"/>
      <c r="BI72" s="6"/>
      <c r="BJ72" s="6"/>
      <c r="BK72" s="6"/>
      <c r="BL72" s="6"/>
      <c r="BM72" s="6"/>
      <c r="BN72" s="6"/>
      <c r="BO72" s="6"/>
      <c r="BP72" s="6"/>
      <c r="BQ72" s="6"/>
    </row>
    <row r="73" spans="1:69" s="39" customFormat="1" ht="11.25" x14ac:dyDescent="0.4">
      <c r="A73" s="38"/>
      <c r="AB73" s="2"/>
      <c r="AC73" s="2"/>
      <c r="AD73" s="2"/>
      <c r="AE73" s="20"/>
      <c r="AF73" s="20"/>
      <c r="AG73" s="4"/>
      <c r="AH73" s="4"/>
      <c r="AI73" s="1"/>
      <c r="AJ73" s="5"/>
      <c r="AK73" s="5"/>
      <c r="AL73" s="5"/>
      <c r="AM73" s="5"/>
      <c r="AN73" s="5"/>
      <c r="AO73" s="127"/>
      <c r="AP73" s="127"/>
      <c r="AQ73" s="127"/>
      <c r="AR73" s="127"/>
      <c r="AS73" s="127"/>
      <c r="AT73" s="127"/>
      <c r="AU73" s="127"/>
      <c r="AV73" s="127"/>
      <c r="AW73" s="127"/>
      <c r="AX73" s="6"/>
      <c r="AY73" s="6"/>
      <c r="AZ73" s="6"/>
      <c r="BA73" s="6"/>
      <c r="BB73" s="6"/>
      <c r="BC73" s="6"/>
      <c r="BD73" s="6"/>
      <c r="BE73" s="6"/>
      <c r="BF73" s="6"/>
      <c r="BG73" s="6"/>
      <c r="BH73" s="6"/>
      <c r="BI73" s="6"/>
      <c r="BJ73" s="6"/>
      <c r="BK73" s="6"/>
      <c r="BL73" s="6"/>
      <c r="BM73" s="6"/>
      <c r="BN73" s="6"/>
      <c r="BO73" s="6"/>
      <c r="BP73" s="6"/>
      <c r="BQ73" s="6"/>
    </row>
    <row r="74" spans="1:69" s="39" customFormat="1" ht="11.25" x14ac:dyDescent="0.4">
      <c r="A74" s="38"/>
      <c r="AB74" s="2"/>
      <c r="AC74" s="2"/>
      <c r="AD74" s="2"/>
      <c r="AE74" s="20"/>
      <c r="AF74" s="20"/>
      <c r="AG74" s="4"/>
      <c r="AH74" s="4"/>
      <c r="AI74" s="1"/>
      <c r="AJ74" s="5"/>
      <c r="AK74" s="5"/>
      <c r="AL74" s="5"/>
      <c r="AM74" s="5"/>
      <c r="AN74" s="5"/>
      <c r="AO74" s="127"/>
      <c r="AP74" s="127"/>
      <c r="AQ74" s="127"/>
      <c r="AR74" s="127"/>
      <c r="AS74" s="127"/>
      <c r="AT74" s="127"/>
      <c r="AU74" s="127"/>
      <c r="AV74" s="127"/>
      <c r="AW74" s="127"/>
      <c r="AX74" s="6"/>
      <c r="AY74" s="6"/>
      <c r="AZ74" s="6"/>
      <c r="BA74" s="6"/>
      <c r="BB74" s="6"/>
      <c r="BC74" s="6"/>
      <c r="BD74" s="6"/>
      <c r="BE74" s="6"/>
      <c r="BF74" s="6"/>
      <c r="BG74" s="6"/>
      <c r="BH74" s="6"/>
      <c r="BI74" s="6"/>
      <c r="BJ74" s="6"/>
      <c r="BK74" s="6"/>
      <c r="BL74" s="6"/>
      <c r="BM74" s="6"/>
      <c r="BN74" s="6"/>
      <c r="BO74" s="6"/>
      <c r="BP74" s="6"/>
      <c r="BQ74" s="6"/>
    </row>
    <row r="75" spans="1:69" s="39" customFormat="1" ht="11.25" x14ac:dyDescent="0.4">
      <c r="A75" s="38"/>
      <c r="AB75" s="2"/>
      <c r="AC75" s="2"/>
      <c r="AD75" s="2"/>
      <c r="AE75" s="20"/>
      <c r="AF75" s="20"/>
      <c r="AG75" s="4"/>
      <c r="AH75" s="4"/>
      <c r="AI75" s="1"/>
      <c r="AJ75" s="5"/>
      <c r="AK75" s="5"/>
      <c r="AL75" s="5"/>
      <c r="AM75" s="5"/>
      <c r="AN75" s="5"/>
      <c r="AO75" s="127"/>
      <c r="AP75" s="127"/>
      <c r="AQ75" s="127"/>
      <c r="AR75" s="127"/>
      <c r="AS75" s="127"/>
      <c r="AT75" s="127"/>
      <c r="AU75" s="127"/>
      <c r="AV75" s="127"/>
      <c r="AW75" s="127"/>
      <c r="AX75" s="6"/>
      <c r="AY75" s="6"/>
      <c r="AZ75" s="6"/>
      <c r="BA75" s="6"/>
      <c r="BB75" s="6"/>
      <c r="BC75" s="6"/>
      <c r="BD75" s="6"/>
      <c r="BE75" s="6"/>
      <c r="BF75" s="6"/>
      <c r="BG75" s="6"/>
      <c r="BH75" s="6"/>
      <c r="BI75" s="6"/>
      <c r="BJ75" s="6"/>
      <c r="BK75" s="6"/>
      <c r="BL75" s="6"/>
      <c r="BM75" s="6"/>
      <c r="BN75" s="6"/>
      <c r="BO75" s="6"/>
      <c r="BP75" s="6"/>
      <c r="BQ75" s="6"/>
    </row>
    <row r="76" spans="1:69" s="39" customFormat="1" ht="11.25" x14ac:dyDescent="0.4">
      <c r="A76" s="38"/>
      <c r="AB76" s="2"/>
      <c r="AC76" s="2"/>
      <c r="AD76" s="2"/>
      <c r="AE76" s="20"/>
      <c r="AF76" s="20"/>
      <c r="AG76" s="4"/>
      <c r="AH76" s="4"/>
      <c r="AI76" s="1"/>
      <c r="AJ76" s="5"/>
      <c r="AK76" s="5"/>
      <c r="AL76" s="5"/>
      <c r="AM76" s="5"/>
      <c r="AN76" s="5"/>
      <c r="AO76" s="127"/>
      <c r="AP76" s="127"/>
      <c r="AQ76" s="127"/>
      <c r="AR76" s="127"/>
      <c r="AS76" s="127"/>
      <c r="AT76" s="127"/>
      <c r="AU76" s="127"/>
      <c r="AV76" s="127"/>
      <c r="AW76" s="127"/>
      <c r="AX76" s="6"/>
      <c r="AY76" s="6"/>
      <c r="AZ76" s="6"/>
      <c r="BA76" s="6"/>
      <c r="BB76" s="6"/>
      <c r="BC76" s="6"/>
      <c r="BD76" s="6"/>
      <c r="BE76" s="6"/>
      <c r="BF76" s="6"/>
      <c r="BG76" s="6"/>
      <c r="BH76" s="6"/>
      <c r="BI76" s="6"/>
      <c r="BJ76" s="6"/>
      <c r="BK76" s="6"/>
      <c r="BL76" s="6"/>
      <c r="BM76" s="6"/>
      <c r="BN76" s="6"/>
      <c r="BO76" s="6"/>
      <c r="BP76" s="6"/>
      <c r="BQ76" s="6"/>
    </row>
    <row r="77" spans="1:69" s="39" customFormat="1" ht="11.25" x14ac:dyDescent="0.4">
      <c r="A77" s="38"/>
      <c r="AB77" s="2"/>
      <c r="AC77" s="2"/>
      <c r="AD77" s="2"/>
      <c r="AE77" s="20"/>
      <c r="AF77" s="20"/>
      <c r="AG77" s="4"/>
      <c r="AH77" s="4"/>
      <c r="AI77" s="1"/>
      <c r="AJ77" s="5"/>
      <c r="AK77" s="5"/>
      <c r="AL77" s="5"/>
      <c r="AM77" s="5"/>
      <c r="AN77" s="5"/>
      <c r="AO77" s="127"/>
      <c r="AP77" s="127"/>
      <c r="AQ77" s="127"/>
      <c r="AR77" s="127"/>
      <c r="AS77" s="127"/>
      <c r="AT77" s="127"/>
      <c r="AU77" s="127"/>
      <c r="AV77" s="127"/>
      <c r="AW77" s="127"/>
      <c r="AX77" s="6"/>
      <c r="AY77" s="6"/>
      <c r="AZ77" s="6"/>
      <c r="BA77" s="6"/>
      <c r="BB77" s="6"/>
      <c r="BC77" s="6"/>
      <c r="BD77" s="6"/>
      <c r="BE77" s="6"/>
      <c r="BF77" s="6"/>
      <c r="BG77" s="6"/>
      <c r="BH77" s="6"/>
      <c r="BI77" s="6"/>
      <c r="BJ77" s="6"/>
      <c r="BK77" s="6"/>
      <c r="BL77" s="6"/>
      <c r="BM77" s="6"/>
      <c r="BN77" s="6"/>
      <c r="BO77" s="6"/>
      <c r="BP77" s="6"/>
      <c r="BQ77" s="6"/>
    </row>
    <row r="78" spans="1:69" s="39" customFormat="1" ht="11.25" x14ac:dyDescent="0.4">
      <c r="A78" s="38"/>
      <c r="AB78" s="2"/>
      <c r="AC78" s="2"/>
      <c r="AD78" s="2"/>
      <c r="AE78" s="20"/>
      <c r="AF78" s="20"/>
      <c r="AG78" s="4"/>
      <c r="AH78" s="4"/>
      <c r="AI78" s="1"/>
      <c r="AJ78" s="5"/>
      <c r="AK78" s="5"/>
      <c r="AL78" s="5"/>
      <c r="AM78" s="5"/>
      <c r="AN78" s="5"/>
      <c r="AO78" s="127"/>
      <c r="AP78" s="127"/>
      <c r="AQ78" s="127"/>
      <c r="AR78" s="127"/>
      <c r="AS78" s="127"/>
      <c r="AT78" s="127"/>
      <c r="AU78" s="127"/>
      <c r="AV78" s="127"/>
      <c r="AW78" s="127"/>
      <c r="AX78" s="6"/>
      <c r="AY78" s="6"/>
      <c r="AZ78" s="6"/>
      <c r="BA78" s="6"/>
      <c r="BB78" s="6"/>
      <c r="BC78" s="6"/>
      <c r="BD78" s="6"/>
      <c r="BE78" s="6"/>
      <c r="BF78" s="6"/>
      <c r="BG78" s="6"/>
      <c r="BH78" s="6"/>
      <c r="BI78" s="6"/>
      <c r="BJ78" s="6"/>
      <c r="BK78" s="6"/>
      <c r="BL78" s="6"/>
      <c r="BM78" s="6"/>
      <c r="BN78" s="6"/>
      <c r="BO78" s="6"/>
      <c r="BP78" s="6"/>
      <c r="BQ78" s="6"/>
    </row>
    <row r="79" spans="1:69" s="39" customFormat="1" ht="11.25" x14ac:dyDescent="0.4">
      <c r="A79" s="38"/>
      <c r="AB79" s="2"/>
      <c r="AC79" s="2"/>
      <c r="AD79" s="2"/>
      <c r="AE79" s="20"/>
      <c r="AF79" s="20"/>
      <c r="AG79" s="4"/>
      <c r="AH79" s="4"/>
      <c r="AI79" s="1"/>
      <c r="AJ79" s="5"/>
      <c r="AK79" s="5"/>
      <c r="AL79" s="5"/>
      <c r="AM79" s="5"/>
      <c r="AN79" s="5"/>
      <c r="AO79" s="127"/>
      <c r="AP79" s="127"/>
      <c r="AQ79" s="127"/>
      <c r="AR79" s="127"/>
      <c r="AS79" s="127"/>
      <c r="AT79" s="127"/>
      <c r="AU79" s="127"/>
      <c r="AV79" s="127"/>
      <c r="AW79" s="127"/>
      <c r="AX79" s="6"/>
      <c r="AY79" s="6"/>
      <c r="AZ79" s="6"/>
      <c r="BA79" s="6"/>
      <c r="BB79" s="6"/>
      <c r="BC79" s="6"/>
      <c r="BD79" s="6"/>
      <c r="BE79" s="6"/>
      <c r="BF79" s="6"/>
      <c r="BG79" s="6"/>
      <c r="BH79" s="6"/>
      <c r="BI79" s="6"/>
      <c r="BJ79" s="6"/>
      <c r="BK79" s="6"/>
      <c r="BL79" s="6"/>
      <c r="BM79" s="6"/>
      <c r="BN79" s="6"/>
      <c r="BO79" s="6"/>
      <c r="BP79" s="6"/>
      <c r="BQ79" s="6"/>
    </row>
    <row r="80" spans="1:69" s="39" customFormat="1" ht="11.25" x14ac:dyDescent="0.4">
      <c r="A80" s="38"/>
      <c r="AB80" s="2"/>
      <c r="AC80" s="2"/>
      <c r="AD80" s="2"/>
      <c r="AE80" s="20"/>
      <c r="AF80" s="20"/>
      <c r="AG80" s="4"/>
      <c r="AH80" s="4"/>
      <c r="AI80" s="1"/>
      <c r="AJ80" s="5"/>
      <c r="AK80" s="5"/>
      <c r="AL80" s="5"/>
      <c r="AM80" s="5"/>
      <c r="AN80" s="5"/>
      <c r="AO80" s="127"/>
      <c r="AP80" s="127"/>
      <c r="AQ80" s="127"/>
      <c r="AR80" s="127"/>
      <c r="AS80" s="127"/>
      <c r="AT80" s="127"/>
      <c r="AU80" s="127"/>
      <c r="AV80" s="127"/>
      <c r="AW80" s="127"/>
      <c r="AX80" s="6"/>
      <c r="AY80" s="6"/>
      <c r="AZ80" s="6"/>
      <c r="BA80" s="6"/>
      <c r="BB80" s="6"/>
      <c r="BC80" s="6"/>
      <c r="BD80" s="6"/>
      <c r="BE80" s="6"/>
      <c r="BF80" s="6"/>
      <c r="BG80" s="6"/>
      <c r="BH80" s="6"/>
      <c r="BI80" s="6"/>
      <c r="BJ80" s="6"/>
      <c r="BK80" s="6"/>
      <c r="BL80" s="6"/>
      <c r="BM80" s="6"/>
      <c r="BN80" s="6"/>
      <c r="BO80" s="6"/>
      <c r="BP80" s="6"/>
      <c r="BQ80" s="6"/>
    </row>
    <row r="81" spans="1:69" s="39" customFormat="1" ht="11.25" x14ac:dyDescent="0.4">
      <c r="A81" s="38"/>
      <c r="AB81" s="2"/>
      <c r="AC81" s="2"/>
      <c r="AD81" s="2"/>
      <c r="AE81" s="20"/>
      <c r="AF81" s="20"/>
      <c r="AG81" s="4"/>
      <c r="AH81" s="4"/>
      <c r="AI81" s="1"/>
      <c r="AJ81" s="5"/>
      <c r="AK81" s="5"/>
      <c r="AL81" s="5"/>
      <c r="AM81" s="5"/>
      <c r="AN81" s="5"/>
      <c r="AO81" s="127"/>
      <c r="AP81" s="127"/>
      <c r="AQ81" s="127"/>
      <c r="AR81" s="127"/>
      <c r="AS81" s="127"/>
      <c r="AT81" s="127"/>
      <c r="AU81" s="127"/>
      <c r="AV81" s="127"/>
      <c r="AW81" s="127"/>
      <c r="AX81" s="6"/>
      <c r="AY81" s="6"/>
      <c r="AZ81" s="6"/>
      <c r="BA81" s="6"/>
      <c r="BB81" s="6"/>
      <c r="BC81" s="6"/>
      <c r="BD81" s="6"/>
      <c r="BE81" s="6"/>
      <c r="BF81" s="6"/>
      <c r="BG81" s="6"/>
      <c r="BH81" s="6"/>
      <c r="BI81" s="6"/>
      <c r="BJ81" s="6"/>
      <c r="BK81" s="6"/>
      <c r="BL81" s="6"/>
      <c r="BM81" s="6"/>
      <c r="BN81" s="6"/>
      <c r="BO81" s="6"/>
      <c r="BP81" s="6"/>
      <c r="BQ81" s="6"/>
    </row>
    <row r="82" spans="1:69" s="39" customFormat="1" ht="11.25" x14ac:dyDescent="0.4">
      <c r="A82" s="38"/>
      <c r="AB82" s="2"/>
      <c r="AC82" s="2"/>
      <c r="AD82" s="2"/>
      <c r="AE82" s="20"/>
      <c r="AF82" s="20"/>
      <c r="AG82" s="4"/>
      <c r="AH82" s="4"/>
      <c r="AI82" s="1"/>
      <c r="AJ82" s="5"/>
      <c r="AK82" s="5"/>
      <c r="AL82" s="5"/>
      <c r="AM82" s="5"/>
      <c r="AN82" s="5"/>
      <c r="AO82" s="127"/>
      <c r="AP82" s="127"/>
      <c r="AQ82" s="127"/>
      <c r="AR82" s="127"/>
      <c r="AS82" s="127"/>
      <c r="AT82" s="127"/>
      <c r="AU82" s="127"/>
      <c r="AV82" s="127"/>
      <c r="AW82" s="127"/>
      <c r="AX82" s="6"/>
      <c r="AY82" s="6"/>
      <c r="AZ82" s="6"/>
      <c r="BA82" s="6"/>
      <c r="BB82" s="6"/>
      <c r="BC82" s="6"/>
      <c r="BD82" s="6"/>
      <c r="BE82" s="6"/>
      <c r="BF82" s="6"/>
      <c r="BG82" s="6"/>
      <c r="BH82" s="6"/>
      <c r="BI82" s="6"/>
      <c r="BJ82" s="6"/>
      <c r="BK82" s="6"/>
      <c r="BL82" s="6"/>
      <c r="BM82" s="6"/>
      <c r="BN82" s="6"/>
      <c r="BO82" s="6"/>
      <c r="BP82" s="6"/>
      <c r="BQ82" s="6"/>
    </row>
    <row r="83" spans="1:69" s="39" customFormat="1" ht="11.25" x14ac:dyDescent="0.4">
      <c r="A83" s="38"/>
      <c r="AB83" s="2"/>
      <c r="AC83" s="2"/>
      <c r="AD83" s="2"/>
      <c r="AE83" s="20"/>
      <c r="AF83" s="20"/>
      <c r="AG83" s="4"/>
      <c r="AH83" s="4"/>
      <c r="AI83" s="1"/>
      <c r="AJ83" s="5"/>
      <c r="AK83" s="5"/>
      <c r="AL83" s="5"/>
      <c r="AM83" s="5"/>
      <c r="AN83" s="5"/>
      <c r="AO83" s="127"/>
      <c r="AP83" s="127"/>
      <c r="AQ83" s="127"/>
      <c r="AR83" s="127"/>
      <c r="AS83" s="127"/>
      <c r="AT83" s="127"/>
      <c r="AU83" s="127"/>
      <c r="AV83" s="127"/>
      <c r="AW83" s="127"/>
      <c r="AX83" s="6"/>
      <c r="AY83" s="6"/>
      <c r="AZ83" s="6"/>
      <c r="BA83" s="6"/>
      <c r="BB83" s="6"/>
      <c r="BC83" s="6"/>
      <c r="BD83" s="6"/>
      <c r="BE83" s="6"/>
      <c r="BF83" s="6"/>
      <c r="BG83" s="6"/>
      <c r="BH83" s="6"/>
      <c r="BI83" s="6"/>
      <c r="BJ83" s="6"/>
      <c r="BK83" s="6"/>
      <c r="BL83" s="6"/>
      <c r="BM83" s="6"/>
      <c r="BN83" s="6"/>
      <c r="BO83" s="6"/>
      <c r="BP83" s="6"/>
      <c r="BQ83" s="6"/>
    </row>
    <row r="84" spans="1:69" s="39" customFormat="1" ht="11.25" x14ac:dyDescent="0.4">
      <c r="A84" s="38"/>
      <c r="AB84" s="2"/>
      <c r="AC84" s="2"/>
      <c r="AD84" s="2"/>
      <c r="AE84" s="20"/>
      <c r="AF84" s="20"/>
      <c r="AG84" s="4"/>
      <c r="AH84" s="4"/>
      <c r="AI84" s="1"/>
      <c r="AJ84" s="5"/>
      <c r="AK84" s="5"/>
      <c r="AL84" s="5"/>
      <c r="AM84" s="5"/>
      <c r="AN84" s="5"/>
      <c r="AO84" s="127"/>
      <c r="AP84" s="127"/>
      <c r="AQ84" s="127"/>
      <c r="AR84" s="127"/>
      <c r="AS84" s="127"/>
      <c r="AT84" s="127"/>
      <c r="AU84" s="127"/>
      <c r="AV84" s="127"/>
      <c r="AW84" s="127"/>
      <c r="AX84" s="6"/>
      <c r="AY84" s="6"/>
      <c r="AZ84" s="6"/>
      <c r="BA84" s="6"/>
      <c r="BB84" s="6"/>
      <c r="BC84" s="6"/>
      <c r="BD84" s="6"/>
      <c r="BE84" s="6"/>
      <c r="BF84" s="6"/>
      <c r="BG84" s="6"/>
      <c r="BH84" s="6"/>
      <c r="BI84" s="6"/>
      <c r="BJ84" s="6"/>
      <c r="BK84" s="6"/>
      <c r="BL84" s="6"/>
      <c r="BM84" s="6"/>
      <c r="BN84" s="6"/>
      <c r="BO84" s="6"/>
      <c r="BP84" s="6"/>
      <c r="BQ84" s="6"/>
    </row>
    <row r="85" spans="1:69" s="39" customFormat="1" ht="11.25" x14ac:dyDescent="0.4">
      <c r="A85" s="38"/>
      <c r="AB85" s="2"/>
      <c r="AC85" s="2"/>
      <c r="AD85" s="2"/>
      <c r="AE85" s="20"/>
      <c r="AF85" s="20"/>
      <c r="AG85" s="4"/>
      <c r="AH85" s="4"/>
      <c r="AI85" s="1"/>
      <c r="AJ85" s="5"/>
      <c r="AK85" s="5"/>
      <c r="AL85" s="5"/>
      <c r="AM85" s="5"/>
      <c r="AN85" s="5"/>
      <c r="AO85" s="127"/>
      <c r="AP85" s="127"/>
      <c r="AQ85" s="127"/>
      <c r="AR85" s="127"/>
      <c r="AS85" s="127"/>
      <c r="AT85" s="127"/>
      <c r="AU85" s="127"/>
      <c r="AV85" s="127"/>
      <c r="AW85" s="127"/>
      <c r="AX85" s="6"/>
      <c r="AY85" s="6"/>
      <c r="AZ85" s="6"/>
      <c r="BA85" s="6"/>
      <c r="BB85" s="6"/>
      <c r="BC85" s="6"/>
      <c r="BD85" s="6"/>
      <c r="BE85" s="6"/>
      <c r="BF85" s="6"/>
      <c r="BG85" s="6"/>
      <c r="BH85" s="6"/>
      <c r="BI85" s="6"/>
      <c r="BJ85" s="6"/>
      <c r="BK85" s="6"/>
      <c r="BL85" s="6"/>
      <c r="BM85" s="6"/>
      <c r="BN85" s="6"/>
      <c r="BO85" s="6"/>
      <c r="BP85" s="6"/>
      <c r="BQ85" s="6"/>
    </row>
    <row r="86" spans="1:69" s="39" customFormat="1" ht="11.25" x14ac:dyDescent="0.4">
      <c r="A86" s="38"/>
      <c r="AB86" s="2"/>
      <c r="AC86" s="2"/>
      <c r="AD86" s="2"/>
      <c r="AE86" s="20"/>
      <c r="AF86" s="20"/>
      <c r="AG86" s="4"/>
      <c r="AH86" s="4"/>
      <c r="AI86" s="1"/>
      <c r="AJ86" s="5"/>
      <c r="AK86" s="5"/>
      <c r="AL86" s="5"/>
      <c r="AM86" s="5"/>
      <c r="AN86" s="5"/>
      <c r="AO86" s="127"/>
      <c r="AP86" s="127"/>
      <c r="AQ86" s="127"/>
      <c r="AR86" s="127"/>
      <c r="AS86" s="127"/>
      <c r="AT86" s="127"/>
      <c r="AU86" s="127"/>
      <c r="AV86" s="127"/>
      <c r="AW86" s="127"/>
      <c r="AX86" s="6"/>
      <c r="AY86" s="6"/>
      <c r="AZ86" s="6"/>
      <c r="BA86" s="6"/>
      <c r="BB86" s="6"/>
      <c r="BC86" s="6"/>
      <c r="BD86" s="6"/>
      <c r="BE86" s="6"/>
      <c r="BF86" s="6"/>
      <c r="BG86" s="6"/>
      <c r="BH86" s="6"/>
      <c r="BI86" s="6"/>
      <c r="BJ86" s="6"/>
      <c r="BK86" s="6"/>
      <c r="BL86" s="6"/>
      <c r="BM86" s="6"/>
      <c r="BN86" s="6"/>
      <c r="BO86" s="6"/>
      <c r="BP86" s="6"/>
      <c r="BQ86" s="6"/>
    </row>
    <row r="87" spans="1:69" s="39" customFormat="1" ht="11.25" x14ac:dyDescent="0.4">
      <c r="A87" s="38"/>
      <c r="AB87" s="2"/>
      <c r="AC87" s="2"/>
      <c r="AD87" s="2"/>
      <c r="AE87" s="20"/>
      <c r="AF87" s="20"/>
      <c r="AG87" s="4"/>
      <c r="AH87" s="4"/>
      <c r="AI87" s="1"/>
      <c r="AJ87" s="5"/>
      <c r="AK87" s="5"/>
      <c r="AL87" s="5"/>
      <c r="AM87" s="5"/>
      <c r="AN87" s="5"/>
      <c r="AO87" s="127"/>
      <c r="AP87" s="127"/>
      <c r="AQ87" s="127"/>
      <c r="AR87" s="127"/>
      <c r="AS87" s="127"/>
      <c r="AT87" s="127"/>
      <c r="AU87" s="127"/>
      <c r="AV87" s="127"/>
      <c r="AW87" s="127"/>
      <c r="AX87" s="6"/>
      <c r="AY87" s="6"/>
      <c r="AZ87" s="6"/>
      <c r="BA87" s="6"/>
      <c r="BB87" s="6"/>
      <c r="BC87" s="6"/>
      <c r="BD87" s="6"/>
      <c r="BE87" s="6"/>
      <c r="BF87" s="6"/>
      <c r="BG87" s="6"/>
      <c r="BH87" s="6"/>
      <c r="BI87" s="6"/>
      <c r="BJ87" s="6"/>
      <c r="BK87" s="6"/>
      <c r="BL87" s="6"/>
      <c r="BM87" s="6"/>
      <c r="BN87" s="6"/>
      <c r="BO87" s="6"/>
      <c r="BP87" s="6"/>
      <c r="BQ87" s="6"/>
    </row>
    <row r="88" spans="1:69" s="39" customFormat="1" ht="11.25" x14ac:dyDescent="0.4">
      <c r="A88" s="38"/>
      <c r="AB88" s="2"/>
      <c r="AC88" s="2"/>
      <c r="AD88" s="2"/>
      <c r="AE88" s="20"/>
      <c r="AF88" s="20"/>
      <c r="AG88" s="4"/>
      <c r="AH88" s="4"/>
      <c r="AI88" s="1"/>
      <c r="AJ88" s="5"/>
      <c r="AK88" s="5"/>
      <c r="AL88" s="5"/>
      <c r="AM88" s="5"/>
      <c r="AN88" s="5"/>
      <c r="AO88" s="127"/>
      <c r="AP88" s="127"/>
      <c r="AQ88" s="127"/>
      <c r="AR88" s="127"/>
      <c r="AS88" s="127"/>
      <c r="AT88" s="127"/>
      <c r="AU88" s="127"/>
      <c r="AV88" s="127"/>
      <c r="AW88" s="127"/>
      <c r="AX88" s="6"/>
      <c r="AY88" s="6"/>
      <c r="AZ88" s="6"/>
      <c r="BA88" s="6"/>
      <c r="BB88" s="6"/>
      <c r="BC88" s="6"/>
      <c r="BD88" s="6"/>
      <c r="BE88" s="6"/>
      <c r="BF88" s="6"/>
      <c r="BG88" s="6"/>
      <c r="BH88" s="6"/>
      <c r="BI88" s="6"/>
      <c r="BJ88" s="6"/>
      <c r="BK88" s="6"/>
      <c r="BL88" s="6"/>
      <c r="BM88" s="6"/>
      <c r="BN88" s="6"/>
      <c r="BO88" s="6"/>
      <c r="BP88" s="6"/>
      <c r="BQ88" s="6"/>
    </row>
    <row r="89" spans="1:69" s="39" customFormat="1" ht="11.25" x14ac:dyDescent="0.4">
      <c r="A89" s="38"/>
      <c r="AB89" s="2"/>
      <c r="AC89" s="2"/>
      <c r="AD89" s="2"/>
      <c r="AE89" s="20"/>
      <c r="AF89" s="20"/>
      <c r="AG89" s="4"/>
      <c r="AH89" s="4"/>
      <c r="AI89" s="1"/>
      <c r="AJ89" s="5"/>
      <c r="AK89" s="5"/>
      <c r="AL89" s="5"/>
      <c r="AM89" s="5"/>
      <c r="AN89" s="5"/>
      <c r="AO89" s="127"/>
      <c r="AP89" s="127"/>
      <c r="AQ89" s="127"/>
      <c r="AR89" s="127"/>
      <c r="AS89" s="127"/>
      <c r="AT89" s="127"/>
      <c r="AU89" s="127"/>
      <c r="AV89" s="127"/>
      <c r="AW89" s="127"/>
      <c r="AX89" s="6"/>
      <c r="AY89" s="6"/>
      <c r="AZ89" s="6"/>
      <c r="BA89" s="6"/>
      <c r="BB89" s="6"/>
      <c r="BC89" s="6"/>
      <c r="BD89" s="6"/>
      <c r="BE89" s="6"/>
      <c r="BF89" s="6"/>
      <c r="BG89" s="6"/>
      <c r="BH89" s="6"/>
      <c r="BI89" s="6"/>
      <c r="BJ89" s="6"/>
      <c r="BK89" s="6"/>
      <c r="BL89" s="6"/>
      <c r="BM89" s="6"/>
      <c r="BN89" s="6"/>
      <c r="BO89" s="6"/>
      <c r="BP89" s="6"/>
      <c r="BQ89" s="6"/>
    </row>
    <row r="90" spans="1:69" s="39" customFormat="1" ht="11.25" x14ac:dyDescent="0.4">
      <c r="A90" s="38"/>
      <c r="AB90" s="2"/>
      <c r="AC90" s="2"/>
      <c r="AD90" s="2"/>
      <c r="AE90" s="20"/>
      <c r="AF90" s="20"/>
      <c r="AG90" s="4"/>
      <c r="AH90" s="4"/>
      <c r="AI90" s="1"/>
      <c r="AJ90" s="5"/>
      <c r="AK90" s="5"/>
      <c r="AL90" s="5"/>
      <c r="AM90" s="5"/>
      <c r="AN90" s="5"/>
      <c r="AO90" s="127"/>
      <c r="AP90" s="127"/>
      <c r="AQ90" s="127"/>
      <c r="AR90" s="127"/>
      <c r="AS90" s="127"/>
      <c r="AT90" s="127"/>
      <c r="AU90" s="127"/>
      <c r="AV90" s="127"/>
      <c r="AW90" s="127"/>
      <c r="AX90" s="6"/>
      <c r="AY90" s="6"/>
      <c r="AZ90" s="6"/>
      <c r="BA90" s="6"/>
      <c r="BB90" s="6"/>
      <c r="BC90" s="6"/>
      <c r="BD90" s="6"/>
      <c r="BE90" s="6"/>
      <c r="BF90" s="6"/>
      <c r="BG90" s="6"/>
      <c r="BH90" s="6"/>
      <c r="BI90" s="6"/>
      <c r="BJ90" s="6"/>
      <c r="BK90" s="6"/>
      <c r="BL90" s="6"/>
      <c r="BM90" s="6"/>
      <c r="BN90" s="6"/>
      <c r="BO90" s="6"/>
      <c r="BP90" s="6"/>
      <c r="BQ90" s="6"/>
    </row>
    <row r="91" spans="1:69" s="39" customFormat="1" ht="11.25" x14ac:dyDescent="0.4">
      <c r="A91" s="38"/>
      <c r="AB91" s="2"/>
      <c r="AC91" s="2"/>
      <c r="AD91" s="2"/>
      <c r="AE91" s="20"/>
      <c r="AF91" s="20"/>
      <c r="AG91" s="4"/>
      <c r="AH91" s="4"/>
      <c r="AI91" s="1"/>
      <c r="AJ91" s="5"/>
      <c r="AK91" s="5"/>
      <c r="AL91" s="5"/>
      <c r="AM91" s="5"/>
      <c r="AN91" s="5"/>
      <c r="AO91" s="127"/>
      <c r="AP91" s="127"/>
      <c r="AQ91" s="127"/>
      <c r="AR91" s="127"/>
      <c r="AS91" s="127"/>
      <c r="AT91" s="127"/>
      <c r="AU91" s="127"/>
      <c r="AV91" s="127"/>
      <c r="AW91" s="127"/>
      <c r="AX91" s="6"/>
      <c r="AY91" s="6"/>
      <c r="AZ91" s="6"/>
      <c r="BA91" s="6"/>
      <c r="BB91" s="6"/>
      <c r="BC91" s="6"/>
      <c r="BD91" s="6"/>
      <c r="BE91" s="6"/>
      <c r="BF91" s="6"/>
      <c r="BG91" s="6"/>
      <c r="BH91" s="6"/>
      <c r="BI91" s="6"/>
      <c r="BJ91" s="6"/>
      <c r="BK91" s="6"/>
      <c r="BL91" s="6"/>
      <c r="BM91" s="6"/>
      <c r="BN91" s="6"/>
      <c r="BO91" s="6"/>
      <c r="BP91" s="6"/>
      <c r="BQ91" s="6"/>
    </row>
    <row r="92" spans="1:69" s="39" customFormat="1" ht="11.25" x14ac:dyDescent="0.4">
      <c r="A92" s="38"/>
      <c r="AB92" s="2"/>
      <c r="AC92" s="2"/>
      <c r="AD92" s="2"/>
      <c r="AE92" s="20"/>
      <c r="AF92" s="20"/>
      <c r="AG92" s="4"/>
      <c r="AH92" s="4"/>
      <c r="AI92" s="1"/>
      <c r="AJ92" s="5"/>
      <c r="AK92" s="5"/>
      <c r="AL92" s="5"/>
      <c r="AM92" s="5"/>
      <c r="AN92" s="5"/>
      <c r="AO92" s="127"/>
      <c r="AP92" s="127"/>
      <c r="AQ92" s="127"/>
      <c r="AR92" s="127"/>
      <c r="AS92" s="127"/>
      <c r="AT92" s="127"/>
      <c r="AU92" s="127"/>
      <c r="AV92" s="127"/>
      <c r="AW92" s="127"/>
      <c r="AX92" s="6"/>
      <c r="AY92" s="6"/>
      <c r="AZ92" s="6"/>
      <c r="BA92" s="6"/>
      <c r="BB92" s="6"/>
      <c r="BC92" s="6"/>
      <c r="BD92" s="6"/>
      <c r="BE92" s="6"/>
      <c r="BF92" s="6"/>
      <c r="BG92" s="6"/>
      <c r="BH92" s="6"/>
      <c r="BI92" s="6"/>
      <c r="BJ92" s="6"/>
      <c r="BK92" s="6"/>
      <c r="BL92" s="6"/>
      <c r="BM92" s="6"/>
      <c r="BN92" s="6"/>
      <c r="BO92" s="6"/>
      <c r="BP92" s="6"/>
      <c r="BQ92" s="6"/>
    </row>
    <row r="93" spans="1:69" s="39" customFormat="1" ht="11.25" x14ac:dyDescent="0.4">
      <c r="A93" s="38"/>
      <c r="AB93" s="2"/>
      <c r="AC93" s="2"/>
      <c r="AD93" s="2"/>
      <c r="AE93" s="20"/>
      <c r="AF93" s="20"/>
      <c r="AG93" s="4"/>
      <c r="AH93" s="4"/>
      <c r="AI93" s="1"/>
      <c r="AJ93" s="5"/>
      <c r="AK93" s="5"/>
      <c r="AL93" s="5"/>
      <c r="AM93" s="5"/>
      <c r="AN93" s="5"/>
      <c r="AO93" s="127"/>
      <c r="AP93" s="127"/>
      <c r="AQ93" s="127"/>
      <c r="AR93" s="127"/>
      <c r="AS93" s="127"/>
      <c r="AT93" s="127"/>
      <c r="AU93" s="127"/>
      <c r="AV93" s="127"/>
      <c r="AW93" s="127"/>
      <c r="AX93" s="6"/>
      <c r="AY93" s="6"/>
      <c r="AZ93" s="6"/>
      <c r="BA93" s="6"/>
      <c r="BB93" s="6"/>
      <c r="BC93" s="6"/>
      <c r="BD93" s="6"/>
      <c r="BE93" s="6"/>
      <c r="BF93" s="6"/>
      <c r="BG93" s="6"/>
      <c r="BH93" s="6"/>
      <c r="BI93" s="6"/>
      <c r="BJ93" s="6"/>
      <c r="BK93" s="6"/>
      <c r="BL93" s="6"/>
      <c r="BM93" s="6"/>
      <c r="BN93" s="6"/>
      <c r="BO93" s="6"/>
      <c r="BP93" s="6"/>
      <c r="BQ93" s="6"/>
    </row>
    <row r="94" spans="1:69" s="39" customFormat="1" ht="11.25" x14ac:dyDescent="0.4">
      <c r="A94" s="38"/>
      <c r="AB94" s="2"/>
      <c r="AC94" s="2"/>
      <c r="AD94" s="2"/>
      <c r="AE94" s="20"/>
      <c r="AF94" s="20"/>
      <c r="AG94" s="4"/>
      <c r="AH94" s="4"/>
      <c r="AI94" s="1"/>
      <c r="AJ94" s="5"/>
      <c r="AK94" s="5"/>
      <c r="AL94" s="5"/>
      <c r="AM94" s="5"/>
      <c r="AN94" s="5"/>
      <c r="AO94" s="127"/>
      <c r="AP94" s="127"/>
      <c r="AQ94" s="127"/>
      <c r="AR94" s="127"/>
      <c r="AS94" s="127"/>
      <c r="AT94" s="127"/>
      <c r="AU94" s="127"/>
      <c r="AV94" s="127"/>
      <c r="AW94" s="127"/>
      <c r="AX94" s="6"/>
      <c r="AY94" s="6"/>
      <c r="AZ94" s="6"/>
      <c r="BA94" s="6"/>
      <c r="BB94" s="6"/>
      <c r="BC94" s="6"/>
      <c r="BD94" s="6"/>
      <c r="BE94" s="6"/>
      <c r="BF94" s="6"/>
      <c r="BG94" s="6"/>
      <c r="BH94" s="6"/>
      <c r="BI94" s="6"/>
      <c r="BJ94" s="6"/>
      <c r="BK94" s="6"/>
      <c r="BL94" s="6"/>
      <c r="BM94" s="6"/>
      <c r="BN94" s="6"/>
      <c r="BO94" s="6"/>
      <c r="BP94" s="6"/>
      <c r="BQ94" s="6"/>
    </row>
    <row r="95" spans="1:69" s="39" customFormat="1" ht="11.25" x14ac:dyDescent="0.4">
      <c r="A95" s="38"/>
      <c r="AB95" s="2"/>
      <c r="AC95" s="2"/>
      <c r="AD95" s="2"/>
      <c r="AE95" s="20"/>
      <c r="AF95" s="20"/>
      <c r="AG95" s="4"/>
      <c r="AH95" s="4"/>
      <c r="AI95" s="1"/>
      <c r="AJ95" s="5"/>
      <c r="AK95" s="5"/>
      <c r="AL95" s="5"/>
      <c r="AM95" s="5"/>
      <c r="AN95" s="5"/>
      <c r="AO95" s="127"/>
      <c r="AP95" s="127"/>
      <c r="AQ95" s="127"/>
      <c r="AR95" s="127"/>
      <c r="AS95" s="127"/>
      <c r="AT95" s="127"/>
      <c r="AU95" s="127"/>
      <c r="AV95" s="127"/>
      <c r="AW95" s="127"/>
      <c r="AX95" s="6"/>
      <c r="AY95" s="6"/>
      <c r="AZ95" s="6"/>
      <c r="BA95" s="6"/>
      <c r="BB95" s="6"/>
      <c r="BC95" s="6"/>
      <c r="BD95" s="6"/>
      <c r="BE95" s="6"/>
      <c r="BF95" s="6"/>
      <c r="BG95" s="6"/>
      <c r="BH95" s="6"/>
      <c r="BI95" s="6"/>
      <c r="BJ95" s="6"/>
      <c r="BK95" s="6"/>
      <c r="BL95" s="6"/>
      <c r="BM95" s="6"/>
      <c r="BN95" s="6"/>
      <c r="BO95" s="6"/>
      <c r="BP95" s="6"/>
      <c r="BQ95" s="6"/>
    </row>
    <row r="96" spans="1:69" s="39" customFormat="1" ht="11.25" x14ac:dyDescent="0.4">
      <c r="A96" s="38"/>
      <c r="AB96" s="2"/>
      <c r="AC96" s="2"/>
      <c r="AD96" s="2"/>
      <c r="AE96" s="20"/>
      <c r="AF96" s="20"/>
      <c r="AG96" s="4"/>
      <c r="AH96" s="4"/>
      <c r="AI96" s="1"/>
      <c r="AJ96" s="5"/>
      <c r="AK96" s="5"/>
      <c r="AL96" s="5"/>
      <c r="AM96" s="5"/>
      <c r="AN96" s="5"/>
      <c r="AO96" s="127"/>
      <c r="AP96" s="127"/>
      <c r="AQ96" s="127"/>
      <c r="AR96" s="127"/>
      <c r="AS96" s="127"/>
      <c r="AT96" s="127"/>
      <c r="AU96" s="127"/>
      <c r="AV96" s="127"/>
      <c r="AW96" s="127"/>
      <c r="AX96" s="6"/>
      <c r="AY96" s="6"/>
      <c r="AZ96" s="6"/>
      <c r="BA96" s="6"/>
      <c r="BB96" s="6"/>
      <c r="BC96" s="6"/>
      <c r="BD96" s="6"/>
      <c r="BE96" s="6"/>
      <c r="BF96" s="6"/>
      <c r="BG96" s="6"/>
      <c r="BH96" s="6"/>
      <c r="BI96" s="6"/>
      <c r="BJ96" s="6"/>
      <c r="BK96" s="6"/>
      <c r="BL96" s="6"/>
      <c r="BM96" s="6"/>
      <c r="BN96" s="6"/>
      <c r="BO96" s="6"/>
      <c r="BP96" s="6"/>
      <c r="BQ96" s="6"/>
    </row>
    <row r="97" spans="1:69" s="39" customFormat="1" ht="11.25" x14ac:dyDescent="0.4">
      <c r="A97" s="38"/>
      <c r="AB97" s="2"/>
      <c r="AC97" s="2"/>
      <c r="AD97" s="2"/>
      <c r="AE97" s="20"/>
      <c r="AF97" s="20"/>
      <c r="AG97" s="4"/>
      <c r="AH97" s="4"/>
      <c r="AI97" s="1"/>
      <c r="AJ97" s="5"/>
      <c r="AK97" s="5"/>
      <c r="AL97" s="5"/>
      <c r="AM97" s="5"/>
      <c r="AN97" s="5"/>
      <c r="AO97" s="127"/>
      <c r="AP97" s="127"/>
      <c r="AQ97" s="127"/>
      <c r="AR97" s="127"/>
      <c r="AS97" s="127"/>
      <c r="AT97" s="127"/>
      <c r="AU97" s="127"/>
      <c r="AV97" s="127"/>
      <c r="AW97" s="127"/>
      <c r="AX97" s="6"/>
      <c r="AY97" s="6"/>
      <c r="AZ97" s="6"/>
      <c r="BA97" s="6"/>
      <c r="BB97" s="6"/>
      <c r="BC97" s="6"/>
      <c r="BD97" s="6"/>
      <c r="BE97" s="6"/>
      <c r="BF97" s="6"/>
      <c r="BG97" s="6"/>
      <c r="BH97" s="6"/>
      <c r="BI97" s="6"/>
      <c r="BJ97" s="6"/>
      <c r="BK97" s="6"/>
      <c r="BL97" s="6"/>
      <c r="BM97" s="6"/>
      <c r="BN97" s="6"/>
      <c r="BO97" s="6"/>
      <c r="BP97" s="6"/>
      <c r="BQ97" s="6"/>
    </row>
    <row r="98" spans="1:69" s="39" customFormat="1" ht="11.25" x14ac:dyDescent="0.4">
      <c r="A98" s="38"/>
      <c r="AB98" s="2"/>
      <c r="AC98" s="2"/>
      <c r="AD98" s="2"/>
      <c r="AE98" s="20"/>
      <c r="AF98" s="20"/>
      <c r="AG98" s="4"/>
      <c r="AH98" s="4"/>
      <c r="AI98" s="1"/>
      <c r="AJ98" s="5"/>
      <c r="AK98" s="5"/>
      <c r="AL98" s="5"/>
      <c r="AM98" s="5"/>
      <c r="AN98" s="5"/>
      <c r="AO98" s="127"/>
      <c r="AP98" s="127"/>
      <c r="AQ98" s="127"/>
      <c r="AR98" s="127"/>
      <c r="AS98" s="127"/>
      <c r="AT98" s="127"/>
      <c r="AU98" s="127"/>
      <c r="AV98" s="127"/>
      <c r="AW98" s="127"/>
      <c r="AX98" s="6"/>
      <c r="AY98" s="6"/>
      <c r="AZ98" s="6"/>
      <c r="BA98" s="6"/>
      <c r="BB98" s="6"/>
      <c r="BC98" s="6"/>
      <c r="BD98" s="6"/>
      <c r="BE98" s="6"/>
      <c r="BF98" s="6"/>
      <c r="BG98" s="6"/>
      <c r="BH98" s="6"/>
      <c r="BI98" s="6"/>
      <c r="BJ98" s="6"/>
      <c r="BK98" s="6"/>
      <c r="BL98" s="6"/>
      <c r="BM98" s="6"/>
      <c r="BN98" s="6"/>
      <c r="BO98" s="6"/>
      <c r="BP98" s="6"/>
      <c r="BQ98" s="6"/>
    </row>
    <row r="99" spans="1:69" s="39" customFormat="1" ht="11.25" x14ac:dyDescent="0.4">
      <c r="A99" s="38"/>
      <c r="AB99" s="2"/>
      <c r="AC99" s="2"/>
      <c r="AD99" s="2"/>
      <c r="AE99" s="20"/>
      <c r="AF99" s="20"/>
      <c r="AG99" s="4"/>
      <c r="AH99" s="4"/>
      <c r="AI99" s="1"/>
      <c r="AJ99" s="5"/>
      <c r="AK99" s="5"/>
      <c r="AL99" s="5"/>
      <c r="AM99" s="5"/>
      <c r="AN99" s="5"/>
      <c r="AO99" s="127"/>
      <c r="AP99" s="127"/>
      <c r="AQ99" s="127"/>
      <c r="AR99" s="127"/>
      <c r="AS99" s="127"/>
      <c r="AT99" s="127"/>
      <c r="AU99" s="127"/>
      <c r="AV99" s="127"/>
      <c r="AW99" s="127"/>
      <c r="AX99" s="6"/>
      <c r="AY99" s="6"/>
      <c r="AZ99" s="6"/>
      <c r="BA99" s="6"/>
      <c r="BB99" s="6"/>
      <c r="BC99" s="6"/>
      <c r="BD99" s="6"/>
      <c r="BE99" s="6"/>
      <c r="BF99" s="6"/>
      <c r="BG99" s="6"/>
      <c r="BH99" s="6"/>
      <c r="BI99" s="6"/>
      <c r="BJ99" s="6"/>
      <c r="BK99" s="6"/>
      <c r="BL99" s="6"/>
      <c r="BM99" s="6"/>
      <c r="BN99" s="6"/>
      <c r="BO99" s="6"/>
      <c r="BP99" s="6"/>
      <c r="BQ99" s="6"/>
    </row>
    <row r="100" spans="1:69" s="39" customFormat="1" ht="11.25" x14ac:dyDescent="0.4">
      <c r="A100" s="38"/>
      <c r="AB100" s="2"/>
      <c r="AC100" s="2"/>
      <c r="AD100" s="2"/>
      <c r="AE100" s="20"/>
      <c r="AF100" s="20"/>
      <c r="AG100" s="4"/>
      <c r="AH100" s="4"/>
      <c r="AI100" s="1"/>
      <c r="AJ100" s="5"/>
      <c r="AK100" s="5"/>
      <c r="AL100" s="5"/>
      <c r="AM100" s="5"/>
      <c r="AN100" s="5"/>
      <c r="AO100" s="127"/>
      <c r="AP100" s="127"/>
      <c r="AQ100" s="127"/>
      <c r="AR100" s="127"/>
      <c r="AS100" s="127"/>
      <c r="AT100" s="127"/>
      <c r="AU100" s="127"/>
      <c r="AV100" s="127"/>
      <c r="AW100" s="127"/>
      <c r="AX100" s="6"/>
      <c r="AY100" s="6"/>
      <c r="AZ100" s="6"/>
      <c r="BA100" s="6"/>
      <c r="BB100" s="6"/>
      <c r="BC100" s="6"/>
      <c r="BD100" s="6"/>
      <c r="BE100" s="6"/>
      <c r="BF100" s="6"/>
      <c r="BG100" s="6"/>
      <c r="BH100" s="6"/>
      <c r="BI100" s="6"/>
      <c r="BJ100" s="6"/>
      <c r="BK100" s="6"/>
      <c r="BL100" s="6"/>
      <c r="BM100" s="6"/>
      <c r="BN100" s="6"/>
      <c r="BO100" s="6"/>
      <c r="BP100" s="6"/>
      <c r="BQ100" s="6"/>
    </row>
    <row r="101" spans="1:69" s="39" customFormat="1" ht="11.25" x14ac:dyDescent="0.4">
      <c r="A101" s="38"/>
      <c r="AB101" s="2"/>
      <c r="AC101" s="2"/>
      <c r="AD101" s="2"/>
      <c r="AE101" s="20"/>
      <c r="AF101" s="20"/>
      <c r="AG101" s="4"/>
      <c r="AH101" s="4"/>
      <c r="AI101" s="1"/>
      <c r="AJ101" s="5"/>
      <c r="AK101" s="5"/>
      <c r="AL101" s="5"/>
      <c r="AM101" s="5"/>
      <c r="AN101" s="5"/>
      <c r="AO101" s="127"/>
      <c r="AP101" s="127"/>
      <c r="AQ101" s="127"/>
      <c r="AR101" s="127"/>
      <c r="AS101" s="127"/>
      <c r="AT101" s="127"/>
      <c r="AU101" s="127"/>
      <c r="AV101" s="127"/>
      <c r="AW101" s="127"/>
      <c r="AX101" s="6"/>
      <c r="AY101" s="6"/>
      <c r="AZ101" s="6"/>
      <c r="BA101" s="6"/>
      <c r="BB101" s="6"/>
      <c r="BC101" s="6"/>
      <c r="BD101" s="6"/>
      <c r="BE101" s="6"/>
      <c r="BF101" s="6"/>
      <c r="BG101" s="6"/>
      <c r="BH101" s="6"/>
      <c r="BI101" s="6"/>
      <c r="BJ101" s="6"/>
      <c r="BK101" s="6"/>
      <c r="BL101" s="6"/>
      <c r="BM101" s="6"/>
      <c r="BN101" s="6"/>
      <c r="BO101" s="6"/>
      <c r="BP101" s="6"/>
      <c r="BQ101" s="6"/>
    </row>
    <row r="102" spans="1:69" s="39" customFormat="1" ht="11.25" x14ac:dyDescent="0.4">
      <c r="A102" s="38"/>
      <c r="AB102" s="2"/>
      <c r="AC102" s="2"/>
      <c r="AD102" s="2"/>
      <c r="AE102" s="20"/>
      <c r="AF102" s="20"/>
      <c r="AG102" s="4"/>
      <c r="AH102" s="4"/>
      <c r="AI102" s="1"/>
      <c r="AJ102" s="5"/>
      <c r="AK102" s="5"/>
      <c r="AL102" s="5"/>
      <c r="AM102" s="5"/>
      <c r="AN102" s="5"/>
      <c r="AO102" s="127"/>
      <c r="AP102" s="127"/>
      <c r="AQ102" s="127"/>
      <c r="AR102" s="127"/>
      <c r="AS102" s="127"/>
      <c r="AT102" s="127"/>
      <c r="AU102" s="127"/>
      <c r="AV102" s="127"/>
      <c r="AW102" s="127"/>
      <c r="AX102" s="6"/>
      <c r="AY102" s="6"/>
      <c r="AZ102" s="6"/>
      <c r="BA102" s="6"/>
      <c r="BB102" s="6"/>
      <c r="BC102" s="6"/>
      <c r="BD102" s="6"/>
      <c r="BE102" s="6"/>
      <c r="BF102" s="6"/>
      <c r="BG102" s="6"/>
      <c r="BH102" s="6"/>
      <c r="BI102" s="6"/>
      <c r="BJ102" s="6"/>
      <c r="BK102" s="6"/>
      <c r="BL102" s="6"/>
      <c r="BM102" s="6"/>
      <c r="BN102" s="6"/>
      <c r="BO102" s="6"/>
      <c r="BP102" s="6"/>
      <c r="BQ102" s="6"/>
    </row>
    <row r="103" spans="1:69" s="39" customFormat="1" ht="11.25" x14ac:dyDescent="0.4">
      <c r="A103" s="38"/>
      <c r="AB103" s="2"/>
      <c r="AC103" s="2"/>
      <c r="AD103" s="2"/>
      <c r="AE103" s="20"/>
      <c r="AF103" s="20"/>
      <c r="AG103" s="4"/>
      <c r="AH103" s="4"/>
      <c r="AI103" s="1"/>
      <c r="AJ103" s="5"/>
      <c r="AK103" s="5"/>
      <c r="AL103" s="5"/>
      <c r="AM103" s="5"/>
      <c r="AN103" s="5"/>
      <c r="AO103" s="127"/>
      <c r="AP103" s="127"/>
      <c r="AQ103" s="127"/>
      <c r="AR103" s="127"/>
      <c r="AS103" s="127"/>
      <c r="AT103" s="127"/>
      <c r="AU103" s="127"/>
      <c r="AV103" s="127"/>
      <c r="AW103" s="127"/>
      <c r="AX103" s="6"/>
      <c r="AY103" s="6"/>
      <c r="AZ103" s="6"/>
      <c r="BA103" s="6"/>
      <c r="BB103" s="6"/>
      <c r="BC103" s="6"/>
      <c r="BD103" s="6"/>
      <c r="BE103" s="6"/>
      <c r="BF103" s="6"/>
      <c r="BG103" s="6"/>
      <c r="BH103" s="6"/>
      <c r="BI103" s="6"/>
      <c r="BJ103" s="6"/>
      <c r="BK103" s="6"/>
      <c r="BL103" s="6"/>
      <c r="BM103" s="6"/>
      <c r="BN103" s="6"/>
      <c r="BO103" s="6"/>
      <c r="BP103" s="6"/>
      <c r="BQ103" s="6"/>
    </row>
    <row r="104" spans="1:69" s="39" customFormat="1" ht="11.25" x14ac:dyDescent="0.4">
      <c r="A104" s="38"/>
      <c r="AB104" s="2"/>
      <c r="AC104" s="2"/>
      <c r="AD104" s="2"/>
      <c r="AE104" s="20"/>
      <c r="AF104" s="20"/>
      <c r="AG104" s="4"/>
      <c r="AH104" s="4"/>
      <c r="AI104" s="1"/>
      <c r="AJ104" s="5"/>
      <c r="AK104" s="5"/>
      <c r="AL104" s="5"/>
      <c r="AM104" s="5"/>
      <c r="AN104" s="5"/>
      <c r="AO104" s="127"/>
      <c r="AP104" s="127"/>
      <c r="AQ104" s="127"/>
      <c r="AR104" s="127"/>
      <c r="AS104" s="127"/>
      <c r="AT104" s="127"/>
      <c r="AU104" s="127"/>
      <c r="AV104" s="127"/>
      <c r="AW104" s="127"/>
      <c r="AX104" s="6"/>
      <c r="AY104" s="6"/>
      <c r="AZ104" s="6"/>
      <c r="BA104" s="6"/>
      <c r="BB104" s="6"/>
      <c r="BC104" s="6"/>
      <c r="BD104" s="6"/>
      <c r="BE104" s="6"/>
      <c r="BF104" s="6"/>
      <c r="BG104" s="6"/>
      <c r="BH104" s="6"/>
      <c r="BI104" s="6"/>
      <c r="BJ104" s="6"/>
      <c r="BK104" s="6"/>
      <c r="BL104" s="6"/>
      <c r="BM104" s="6"/>
      <c r="BN104" s="6"/>
      <c r="BO104" s="6"/>
      <c r="BP104" s="6"/>
      <c r="BQ104" s="6"/>
    </row>
    <row r="105" spans="1:69" s="39" customFormat="1" ht="11.25" x14ac:dyDescent="0.4">
      <c r="A105" s="38"/>
      <c r="AB105" s="2"/>
      <c r="AC105" s="2"/>
      <c r="AD105" s="2"/>
      <c r="AE105" s="20"/>
      <c r="AF105" s="20"/>
      <c r="AG105" s="4"/>
      <c r="AH105" s="4"/>
      <c r="AI105" s="1"/>
      <c r="AJ105" s="5"/>
      <c r="AK105" s="5"/>
      <c r="AL105" s="5"/>
      <c r="AM105" s="5"/>
      <c r="AN105" s="5"/>
      <c r="AO105" s="127"/>
      <c r="AP105" s="127"/>
      <c r="AQ105" s="127"/>
      <c r="AR105" s="127"/>
      <c r="AS105" s="127"/>
      <c r="AT105" s="127"/>
      <c r="AU105" s="127"/>
      <c r="AV105" s="127"/>
      <c r="AW105" s="127"/>
      <c r="AX105" s="6"/>
      <c r="AY105" s="6"/>
      <c r="AZ105" s="6"/>
      <c r="BA105" s="6"/>
      <c r="BB105" s="6"/>
      <c r="BC105" s="6"/>
      <c r="BD105" s="6"/>
      <c r="BE105" s="6"/>
      <c r="BF105" s="6"/>
      <c r="BG105" s="6"/>
      <c r="BH105" s="6"/>
      <c r="BI105" s="6"/>
      <c r="BJ105" s="6"/>
      <c r="BK105" s="6"/>
      <c r="BL105" s="6"/>
      <c r="BM105" s="6"/>
      <c r="BN105" s="6"/>
      <c r="BO105" s="6"/>
      <c r="BP105" s="6"/>
      <c r="BQ105" s="6"/>
    </row>
    <row r="106" spans="1:69" s="39" customFormat="1" ht="11.25" x14ac:dyDescent="0.4">
      <c r="A106" s="38"/>
      <c r="AB106" s="2"/>
      <c r="AC106" s="2"/>
      <c r="AD106" s="2"/>
      <c r="AE106" s="20"/>
      <c r="AF106" s="20"/>
      <c r="AG106" s="4"/>
      <c r="AH106" s="4"/>
      <c r="AI106" s="1"/>
      <c r="AJ106" s="5"/>
      <c r="AK106" s="5"/>
      <c r="AL106" s="5"/>
      <c r="AM106" s="5"/>
      <c r="AN106" s="5"/>
      <c r="AO106" s="127"/>
      <c r="AP106" s="127"/>
      <c r="AQ106" s="127"/>
      <c r="AR106" s="127"/>
      <c r="AS106" s="127"/>
      <c r="AT106" s="127"/>
      <c r="AU106" s="127"/>
      <c r="AV106" s="127"/>
      <c r="AW106" s="127"/>
      <c r="AX106" s="6"/>
      <c r="AY106" s="6"/>
      <c r="AZ106" s="6"/>
      <c r="BA106" s="6"/>
      <c r="BB106" s="6"/>
      <c r="BC106" s="6"/>
      <c r="BD106" s="6"/>
      <c r="BE106" s="6"/>
      <c r="BF106" s="6"/>
      <c r="BG106" s="6"/>
      <c r="BH106" s="6"/>
      <c r="BI106" s="6"/>
      <c r="BJ106" s="6"/>
      <c r="BK106" s="6"/>
      <c r="BL106" s="6"/>
      <c r="BM106" s="6"/>
      <c r="BN106" s="6"/>
      <c r="BO106" s="6"/>
      <c r="BP106" s="6"/>
      <c r="BQ106" s="6"/>
    </row>
    <row r="107" spans="1:69" s="39" customFormat="1" ht="11.25" x14ac:dyDescent="0.4">
      <c r="A107" s="38"/>
      <c r="AB107" s="2"/>
      <c r="AC107" s="2"/>
      <c r="AD107" s="2"/>
      <c r="AE107" s="20"/>
      <c r="AF107" s="20"/>
      <c r="AG107" s="4"/>
      <c r="AH107" s="4"/>
      <c r="AI107" s="1"/>
      <c r="AJ107" s="5"/>
      <c r="AK107" s="5"/>
      <c r="AL107" s="5"/>
      <c r="AM107" s="5"/>
      <c r="AN107" s="5"/>
      <c r="AO107" s="127"/>
      <c r="AP107" s="127"/>
      <c r="AQ107" s="127"/>
      <c r="AR107" s="127"/>
      <c r="AS107" s="127"/>
      <c r="AT107" s="127"/>
      <c r="AU107" s="127"/>
      <c r="AV107" s="127"/>
      <c r="AW107" s="127"/>
      <c r="AX107" s="6"/>
      <c r="AY107" s="6"/>
      <c r="AZ107" s="6"/>
      <c r="BA107" s="6"/>
      <c r="BB107" s="6"/>
      <c r="BC107" s="6"/>
      <c r="BD107" s="6"/>
      <c r="BE107" s="6"/>
      <c r="BF107" s="6"/>
      <c r="BG107" s="6"/>
      <c r="BH107" s="6"/>
      <c r="BI107" s="6"/>
      <c r="BJ107" s="6"/>
      <c r="BK107" s="6"/>
      <c r="BL107" s="6"/>
      <c r="BM107" s="6"/>
      <c r="BN107" s="6"/>
      <c r="BO107" s="6"/>
      <c r="BP107" s="6"/>
      <c r="BQ107" s="6"/>
    </row>
    <row r="108" spans="1:69" s="39" customFormat="1" ht="11.25" x14ac:dyDescent="0.4">
      <c r="A108" s="38"/>
      <c r="AB108" s="2"/>
      <c r="AC108" s="2"/>
      <c r="AD108" s="2"/>
      <c r="AE108" s="20"/>
      <c r="AF108" s="20"/>
      <c r="AG108" s="4"/>
      <c r="AH108" s="4"/>
      <c r="AI108" s="1"/>
      <c r="AJ108" s="5"/>
      <c r="AK108" s="5"/>
      <c r="AL108" s="5"/>
      <c r="AM108" s="5"/>
      <c r="AN108" s="5"/>
      <c r="AO108" s="127"/>
      <c r="AP108" s="127"/>
      <c r="AQ108" s="127"/>
      <c r="AR108" s="127"/>
      <c r="AS108" s="127"/>
      <c r="AT108" s="127"/>
      <c r="AU108" s="127"/>
      <c r="AV108" s="127"/>
      <c r="AW108" s="127"/>
      <c r="AX108" s="6"/>
      <c r="AY108" s="6"/>
      <c r="AZ108" s="6"/>
      <c r="BA108" s="6"/>
      <c r="BB108" s="6"/>
      <c r="BC108" s="6"/>
      <c r="BD108" s="6"/>
      <c r="BE108" s="6"/>
      <c r="BF108" s="6"/>
      <c r="BG108" s="6"/>
      <c r="BH108" s="6"/>
      <c r="BI108" s="6"/>
      <c r="BJ108" s="6"/>
      <c r="BK108" s="6"/>
      <c r="BL108" s="6"/>
      <c r="BM108" s="6"/>
      <c r="BN108" s="6"/>
      <c r="BO108" s="6"/>
      <c r="BP108" s="6"/>
      <c r="BQ108" s="6"/>
    </row>
    <row r="109" spans="1:69" s="39" customFormat="1" ht="11.25" x14ac:dyDescent="0.4">
      <c r="A109" s="38"/>
      <c r="AB109" s="2"/>
      <c r="AC109" s="2"/>
      <c r="AD109" s="2"/>
      <c r="AE109" s="20"/>
      <c r="AF109" s="20"/>
      <c r="AG109" s="4"/>
      <c r="AH109" s="4"/>
      <c r="AI109" s="1"/>
      <c r="AJ109" s="5"/>
      <c r="AK109" s="5"/>
      <c r="AL109" s="5"/>
      <c r="AM109" s="5"/>
      <c r="AN109" s="5"/>
      <c r="AO109" s="127"/>
      <c r="AP109" s="127"/>
      <c r="AQ109" s="127"/>
      <c r="AR109" s="127"/>
      <c r="AS109" s="127"/>
      <c r="AT109" s="127"/>
      <c r="AU109" s="127"/>
      <c r="AV109" s="127"/>
      <c r="AW109" s="127"/>
      <c r="AX109" s="6"/>
      <c r="AY109" s="6"/>
      <c r="AZ109" s="6"/>
      <c r="BA109" s="6"/>
      <c r="BB109" s="6"/>
      <c r="BC109" s="6"/>
      <c r="BD109" s="6"/>
      <c r="BE109" s="6"/>
      <c r="BF109" s="6"/>
      <c r="BG109" s="6"/>
      <c r="BH109" s="6"/>
      <c r="BI109" s="6"/>
      <c r="BJ109" s="6"/>
      <c r="BK109" s="6"/>
      <c r="BL109" s="6"/>
      <c r="BM109" s="6"/>
      <c r="BN109" s="6"/>
      <c r="BO109" s="6"/>
      <c r="BP109" s="6"/>
      <c r="BQ109" s="6"/>
    </row>
    <row r="110" spans="1:69" s="39" customFormat="1" ht="11.25" x14ac:dyDescent="0.4">
      <c r="A110" s="38"/>
      <c r="AB110" s="2"/>
      <c r="AC110" s="2"/>
      <c r="AD110" s="2"/>
      <c r="AE110" s="20"/>
      <c r="AF110" s="20"/>
      <c r="AG110" s="4"/>
      <c r="AH110" s="4"/>
      <c r="AI110" s="1"/>
      <c r="AJ110" s="5"/>
      <c r="AK110" s="5"/>
      <c r="AL110" s="5"/>
      <c r="AM110" s="5"/>
      <c r="AN110" s="5"/>
      <c r="AO110" s="127"/>
      <c r="AP110" s="127"/>
      <c r="AQ110" s="127"/>
      <c r="AR110" s="127"/>
      <c r="AS110" s="127"/>
      <c r="AT110" s="127"/>
      <c r="AU110" s="127"/>
      <c r="AV110" s="127"/>
      <c r="AW110" s="127"/>
      <c r="AX110" s="6"/>
      <c r="AY110" s="6"/>
      <c r="AZ110" s="6"/>
      <c r="BA110" s="6"/>
      <c r="BB110" s="6"/>
      <c r="BC110" s="6"/>
      <c r="BD110" s="6"/>
      <c r="BE110" s="6"/>
      <c r="BF110" s="6"/>
      <c r="BG110" s="6"/>
      <c r="BH110" s="6"/>
      <c r="BI110" s="6"/>
      <c r="BJ110" s="6"/>
      <c r="BK110" s="6"/>
      <c r="BL110" s="6"/>
      <c r="BM110" s="6"/>
      <c r="BN110" s="6"/>
      <c r="BO110" s="6"/>
      <c r="BP110" s="6"/>
      <c r="BQ110" s="6"/>
    </row>
    <row r="111" spans="1:69" s="39" customFormat="1" ht="11.25" x14ac:dyDescent="0.4">
      <c r="A111" s="38"/>
      <c r="AB111" s="2"/>
      <c r="AC111" s="2"/>
      <c r="AD111" s="2"/>
      <c r="AE111" s="20"/>
      <c r="AF111" s="20"/>
      <c r="AG111" s="4"/>
      <c r="AH111" s="4"/>
      <c r="AI111" s="1"/>
      <c r="AJ111" s="5"/>
      <c r="AK111" s="5"/>
      <c r="AL111" s="5"/>
      <c r="AM111" s="5"/>
      <c r="AN111" s="5"/>
      <c r="AO111" s="127"/>
      <c r="AP111" s="127"/>
      <c r="AQ111" s="127"/>
      <c r="AR111" s="127"/>
      <c r="AS111" s="127"/>
      <c r="AT111" s="127"/>
      <c r="AU111" s="127"/>
      <c r="AV111" s="127"/>
      <c r="AW111" s="127"/>
      <c r="AX111" s="6"/>
      <c r="AY111" s="6"/>
      <c r="AZ111" s="6"/>
      <c r="BA111" s="6"/>
      <c r="BB111" s="6"/>
      <c r="BC111" s="6"/>
      <c r="BD111" s="6"/>
      <c r="BE111" s="6"/>
      <c r="BF111" s="6"/>
      <c r="BG111" s="6"/>
      <c r="BH111" s="6"/>
      <c r="BI111" s="6"/>
      <c r="BJ111" s="6"/>
      <c r="BK111" s="6"/>
      <c r="BL111" s="6"/>
      <c r="BM111" s="6"/>
      <c r="BN111" s="6"/>
      <c r="BO111" s="6"/>
      <c r="BP111" s="6"/>
      <c r="BQ111" s="6"/>
    </row>
    <row r="112" spans="1:69" s="39" customFormat="1" ht="11.25" x14ac:dyDescent="0.4">
      <c r="A112" s="38"/>
      <c r="AB112" s="2"/>
      <c r="AC112" s="2"/>
      <c r="AD112" s="2"/>
      <c r="AE112" s="20"/>
      <c r="AF112" s="20"/>
      <c r="AG112" s="4"/>
      <c r="AH112" s="4"/>
      <c r="AI112" s="1"/>
      <c r="AJ112" s="5"/>
      <c r="AK112" s="5"/>
      <c r="AL112" s="5"/>
      <c r="AM112" s="5"/>
      <c r="AN112" s="5"/>
      <c r="AO112" s="127"/>
      <c r="AP112" s="127"/>
      <c r="AQ112" s="127"/>
      <c r="AR112" s="127"/>
      <c r="AS112" s="127"/>
      <c r="AT112" s="127"/>
      <c r="AU112" s="127"/>
      <c r="AV112" s="127"/>
      <c r="AW112" s="127"/>
      <c r="AX112" s="6"/>
      <c r="AY112" s="6"/>
      <c r="AZ112" s="6"/>
      <c r="BA112" s="6"/>
      <c r="BB112" s="6"/>
      <c r="BC112" s="6"/>
      <c r="BD112" s="6"/>
      <c r="BE112" s="6"/>
      <c r="BF112" s="6"/>
      <c r="BG112" s="6"/>
      <c r="BH112" s="6"/>
      <c r="BI112" s="6"/>
      <c r="BJ112" s="6"/>
      <c r="BK112" s="6"/>
      <c r="BL112" s="6"/>
      <c r="BM112" s="6"/>
      <c r="BN112" s="6"/>
      <c r="BO112" s="6"/>
      <c r="BP112" s="6"/>
      <c r="BQ112" s="6"/>
    </row>
    <row r="113" spans="1:69" s="39" customFormat="1" ht="11.25" x14ac:dyDescent="0.4">
      <c r="A113" s="38"/>
      <c r="AB113" s="2"/>
      <c r="AC113" s="2"/>
      <c r="AD113" s="2"/>
      <c r="AE113" s="20"/>
      <c r="AF113" s="20"/>
      <c r="AG113" s="4"/>
      <c r="AH113" s="4"/>
      <c r="AI113" s="1"/>
      <c r="AJ113" s="5"/>
      <c r="AK113" s="5"/>
      <c r="AL113" s="5"/>
      <c r="AM113" s="5"/>
      <c r="AN113" s="5"/>
      <c r="AO113" s="127"/>
      <c r="AP113" s="127"/>
      <c r="AQ113" s="127"/>
      <c r="AR113" s="127"/>
      <c r="AS113" s="127"/>
      <c r="AT113" s="127"/>
      <c r="AU113" s="127"/>
      <c r="AV113" s="127"/>
      <c r="AW113" s="127"/>
      <c r="AX113" s="6"/>
      <c r="AY113" s="6"/>
      <c r="AZ113" s="6"/>
      <c r="BA113" s="6"/>
      <c r="BB113" s="6"/>
      <c r="BC113" s="6"/>
      <c r="BD113" s="6"/>
      <c r="BE113" s="6"/>
      <c r="BF113" s="6"/>
      <c r="BG113" s="6"/>
      <c r="BH113" s="6"/>
      <c r="BI113" s="6"/>
      <c r="BJ113" s="6"/>
      <c r="BK113" s="6"/>
      <c r="BL113" s="6"/>
      <c r="BM113" s="6"/>
      <c r="BN113" s="6"/>
      <c r="BO113" s="6"/>
      <c r="BP113" s="6"/>
      <c r="BQ113" s="6"/>
    </row>
    <row r="114" spans="1:69" s="39" customFormat="1" ht="11.25" x14ac:dyDescent="0.4">
      <c r="A114" s="38"/>
      <c r="AB114" s="2"/>
      <c r="AC114" s="2"/>
      <c r="AD114" s="2"/>
      <c r="AE114" s="20"/>
      <c r="AF114" s="20"/>
      <c r="AG114" s="4"/>
      <c r="AH114" s="4"/>
      <c r="AI114" s="1"/>
      <c r="AJ114" s="5"/>
      <c r="AK114" s="5"/>
      <c r="AL114" s="5"/>
      <c r="AM114" s="5"/>
      <c r="AN114" s="5"/>
      <c r="AO114" s="127"/>
      <c r="AP114" s="127"/>
      <c r="AQ114" s="127"/>
      <c r="AR114" s="127"/>
      <c r="AS114" s="127"/>
      <c r="AT114" s="127"/>
      <c r="AU114" s="127"/>
      <c r="AV114" s="127"/>
      <c r="AW114" s="127"/>
      <c r="AX114" s="6"/>
      <c r="AY114" s="6"/>
      <c r="AZ114" s="6"/>
      <c r="BA114" s="6"/>
      <c r="BB114" s="6"/>
      <c r="BC114" s="6"/>
      <c r="BD114" s="6"/>
      <c r="BE114" s="6"/>
      <c r="BF114" s="6"/>
      <c r="BG114" s="6"/>
      <c r="BH114" s="6"/>
      <c r="BI114" s="6"/>
      <c r="BJ114" s="6"/>
      <c r="BK114" s="6"/>
      <c r="BL114" s="6"/>
      <c r="BM114" s="6"/>
      <c r="BN114" s="6"/>
      <c r="BO114" s="6"/>
      <c r="BP114" s="6"/>
      <c r="BQ114" s="6"/>
    </row>
    <row r="115" spans="1:69" s="39" customFormat="1" ht="11.25" x14ac:dyDescent="0.4">
      <c r="A115" s="38"/>
      <c r="AB115" s="2"/>
      <c r="AC115" s="2"/>
      <c r="AD115" s="2"/>
      <c r="AE115" s="20"/>
      <c r="AF115" s="20"/>
      <c r="AG115" s="4"/>
      <c r="AH115" s="4"/>
      <c r="AI115" s="1"/>
      <c r="AJ115" s="5"/>
      <c r="AK115" s="5"/>
      <c r="AL115" s="5"/>
      <c r="AM115" s="5"/>
      <c r="AN115" s="5"/>
      <c r="AO115" s="127"/>
      <c r="AP115" s="127"/>
      <c r="AQ115" s="127"/>
      <c r="AR115" s="127"/>
      <c r="AS115" s="127"/>
      <c r="AT115" s="127"/>
      <c r="AU115" s="127"/>
      <c r="AV115" s="127"/>
      <c r="AW115" s="127"/>
      <c r="AX115" s="6"/>
      <c r="AY115" s="6"/>
      <c r="AZ115" s="6"/>
      <c r="BA115" s="6"/>
      <c r="BB115" s="6"/>
      <c r="BC115" s="6"/>
      <c r="BD115" s="6"/>
      <c r="BE115" s="6"/>
      <c r="BF115" s="6"/>
      <c r="BG115" s="6"/>
      <c r="BH115" s="6"/>
      <c r="BI115" s="6"/>
      <c r="BJ115" s="6"/>
      <c r="BK115" s="6"/>
      <c r="BL115" s="6"/>
      <c r="BM115" s="6"/>
      <c r="BN115" s="6"/>
      <c r="BO115" s="6"/>
      <c r="BP115" s="6"/>
      <c r="BQ115" s="6"/>
    </row>
    <row r="116" spans="1:69" s="39" customFormat="1" ht="11.25" x14ac:dyDescent="0.4">
      <c r="A116" s="38"/>
      <c r="AB116" s="2"/>
      <c r="AC116" s="2"/>
      <c r="AD116" s="2"/>
      <c r="AE116" s="20"/>
      <c r="AF116" s="20"/>
      <c r="AG116" s="4"/>
      <c r="AH116" s="4"/>
      <c r="AI116" s="1"/>
      <c r="AJ116" s="5"/>
      <c r="AK116" s="5"/>
      <c r="AL116" s="5"/>
      <c r="AM116" s="5"/>
      <c r="AN116" s="5"/>
      <c r="AO116" s="127"/>
      <c r="AP116" s="127"/>
      <c r="AQ116" s="127"/>
      <c r="AR116" s="127"/>
      <c r="AS116" s="127"/>
      <c r="AT116" s="127"/>
      <c r="AU116" s="127"/>
      <c r="AV116" s="127"/>
      <c r="AW116" s="127"/>
      <c r="AX116" s="6"/>
      <c r="AY116" s="6"/>
      <c r="AZ116" s="6"/>
      <c r="BA116" s="6"/>
      <c r="BB116" s="6"/>
      <c r="BC116" s="6"/>
      <c r="BD116" s="6"/>
      <c r="BE116" s="6"/>
      <c r="BF116" s="6"/>
      <c r="BG116" s="6"/>
      <c r="BH116" s="6"/>
      <c r="BI116" s="6"/>
      <c r="BJ116" s="6"/>
      <c r="BK116" s="6"/>
      <c r="BL116" s="6"/>
      <c r="BM116" s="6"/>
      <c r="BN116" s="6"/>
      <c r="BO116" s="6"/>
      <c r="BP116" s="6"/>
      <c r="BQ116" s="6"/>
    </row>
    <row r="117" spans="1:69" s="39" customFormat="1" ht="11.25" x14ac:dyDescent="0.4">
      <c r="A117" s="38"/>
      <c r="AB117" s="2"/>
      <c r="AC117" s="2"/>
      <c r="AD117" s="2"/>
      <c r="AE117" s="20"/>
      <c r="AF117" s="20"/>
      <c r="AG117" s="4"/>
      <c r="AH117" s="4"/>
      <c r="AI117" s="1"/>
      <c r="AJ117" s="5"/>
      <c r="AK117" s="5"/>
      <c r="AL117" s="5"/>
      <c r="AM117" s="5"/>
      <c r="AN117" s="5"/>
      <c r="AO117" s="127"/>
      <c r="AP117" s="127"/>
      <c r="AQ117" s="127"/>
      <c r="AR117" s="127"/>
      <c r="AS117" s="127"/>
      <c r="AT117" s="127"/>
      <c r="AU117" s="127"/>
      <c r="AV117" s="127"/>
      <c r="AW117" s="127"/>
      <c r="AX117" s="6"/>
      <c r="AY117" s="6"/>
      <c r="AZ117" s="6"/>
      <c r="BA117" s="6"/>
      <c r="BB117" s="6"/>
      <c r="BC117" s="6"/>
      <c r="BD117" s="6"/>
      <c r="BE117" s="6"/>
      <c r="BF117" s="6"/>
      <c r="BG117" s="6"/>
      <c r="BH117" s="6"/>
      <c r="BI117" s="6"/>
      <c r="BJ117" s="6"/>
      <c r="BK117" s="6"/>
      <c r="BL117" s="6"/>
      <c r="BM117" s="6"/>
      <c r="BN117" s="6"/>
      <c r="BO117" s="6"/>
      <c r="BP117" s="6"/>
      <c r="BQ117" s="6"/>
    </row>
    <row r="118" spans="1:69" s="39" customFormat="1" ht="11.25" x14ac:dyDescent="0.4">
      <c r="A118" s="38"/>
      <c r="AB118" s="2"/>
      <c r="AC118" s="2"/>
      <c r="AD118" s="2"/>
      <c r="AE118" s="20"/>
      <c r="AF118" s="20"/>
      <c r="AG118" s="4"/>
      <c r="AH118" s="4"/>
      <c r="AI118" s="1"/>
      <c r="AJ118" s="5"/>
      <c r="AK118" s="5"/>
      <c r="AL118" s="5"/>
      <c r="AM118" s="5"/>
      <c r="AN118" s="5"/>
      <c r="AO118" s="127"/>
      <c r="AP118" s="127"/>
      <c r="AQ118" s="127"/>
      <c r="AR118" s="127"/>
      <c r="AS118" s="127"/>
      <c r="AT118" s="127"/>
      <c r="AU118" s="127"/>
      <c r="AV118" s="127"/>
      <c r="AW118" s="127"/>
      <c r="AX118" s="6"/>
      <c r="AY118" s="6"/>
      <c r="AZ118" s="6"/>
      <c r="BA118" s="6"/>
      <c r="BB118" s="6"/>
      <c r="BC118" s="6"/>
      <c r="BD118" s="6"/>
      <c r="BE118" s="6"/>
      <c r="BF118" s="6"/>
      <c r="BG118" s="6"/>
      <c r="BH118" s="6"/>
      <c r="BI118" s="6"/>
      <c r="BJ118" s="6"/>
      <c r="BK118" s="6"/>
      <c r="BL118" s="6"/>
      <c r="BM118" s="6"/>
      <c r="BN118" s="6"/>
      <c r="BO118" s="6"/>
      <c r="BP118" s="6"/>
      <c r="BQ118" s="6"/>
    </row>
    <row r="119" spans="1:69" s="39" customFormat="1" ht="12" x14ac:dyDescent="0.4">
      <c r="A119" s="38"/>
      <c r="C119" s="10"/>
      <c r="D119" s="10"/>
      <c r="AB119" s="2"/>
      <c r="AC119" s="2"/>
      <c r="AD119" s="2"/>
      <c r="AE119" s="20"/>
      <c r="AF119" s="20"/>
      <c r="AG119" s="4"/>
      <c r="AH119" s="4"/>
      <c r="AI119" s="1"/>
      <c r="AJ119" s="5"/>
      <c r="AK119" s="5"/>
      <c r="AL119" s="5"/>
      <c r="AM119" s="5"/>
      <c r="AN119" s="5"/>
      <c r="AO119" s="127"/>
      <c r="AP119" s="127"/>
      <c r="AQ119" s="127"/>
      <c r="AR119" s="127"/>
      <c r="AS119" s="127"/>
      <c r="AT119" s="127"/>
      <c r="AU119" s="127"/>
      <c r="AV119" s="127"/>
      <c r="AW119" s="127"/>
      <c r="AX119" s="6"/>
      <c r="AY119" s="6"/>
      <c r="AZ119" s="6"/>
      <c r="BA119" s="6"/>
      <c r="BB119" s="6"/>
      <c r="BC119" s="6"/>
      <c r="BD119" s="6"/>
      <c r="BE119" s="6"/>
      <c r="BF119" s="6"/>
      <c r="BG119" s="6"/>
      <c r="BH119" s="6"/>
      <c r="BI119" s="6"/>
      <c r="BJ119" s="6"/>
      <c r="BK119" s="6"/>
      <c r="BL119" s="6"/>
      <c r="BM119" s="6"/>
      <c r="BN119" s="6"/>
      <c r="BO119" s="6"/>
      <c r="BP119" s="6"/>
      <c r="BQ119" s="6"/>
    </row>
    <row r="120" spans="1:69" ht="16.5" customHeight="1" x14ac:dyDescent="0.4">
      <c r="A120" s="38"/>
      <c r="C120" s="40"/>
    </row>
  </sheetData>
  <sheetProtection selectLockedCells="1"/>
  <protectedRanges>
    <protectedRange algorithmName="SHA-512" hashValue="zVtSBgTN6kNnID1U0T4h8Kk7+otQxXg3YtSkoaDqFp4bTfVUwTHXtNOda/Yh194R8HIGaWFKkOlynpSSpynXiA==" saltValue="evQfo5NZCzTy5TcMFNVXaA==" spinCount="100000" sqref="S5:T5 V5 X5" name="範囲1_1"/>
    <protectedRange algorithmName="SHA-512" hashValue="zVtSBgTN6kNnID1U0T4h8Kk7+otQxXg3YtSkoaDqFp4bTfVUwTHXtNOda/Yh194R8HIGaWFKkOlynpSSpynXiA==" saltValue="evQfo5NZCzTy5TcMFNVXaA==" spinCount="100000" sqref="H8 R8 L9 R9:S9 J8:J9 N8:P9 Y9 V9:W9" name="範囲1_1_1"/>
    <protectedRange algorithmName="SHA-512" hashValue="zVtSBgTN6kNnID1U0T4h8Kk7+otQxXg3YtSkoaDqFp4bTfVUwTHXtNOda/Yh194R8HIGaWFKkOlynpSSpynXiA==" saltValue="evQfo5NZCzTy5TcMFNVXaA==" spinCount="100000" sqref="H10:I44" name="範囲1_2_1"/>
    <protectedRange algorithmName="SHA-512" hashValue="zVtSBgTN6kNnID1U0T4h8Kk7+otQxXg3YtSkoaDqFp4bTfVUwTHXtNOda/Yh194R8HIGaWFKkOlynpSSpynXiA==" saltValue="evQfo5NZCzTy5TcMFNVXaA==" spinCount="100000" sqref="V10:V44" name="範囲1_1_4_1_1"/>
    <protectedRange algorithmName="SHA-512" hashValue="zVtSBgTN6kNnID1U0T4h8Kk7+otQxXg3YtSkoaDqFp4bTfVUwTHXtNOda/Yh194R8HIGaWFKkOlynpSSpynXiA==" saltValue="evQfo5NZCzTy5TcMFNVXaA==" spinCount="100000" sqref="J10:J44 L10:M44" name="範囲1_1_2_1_1_3_1_1"/>
    <protectedRange algorithmName="SHA-512" hashValue="zVtSBgTN6kNnID1U0T4h8Kk7+otQxXg3YtSkoaDqFp4bTfVUwTHXtNOda/Yh194R8HIGaWFKkOlynpSSpynXiA==" saltValue="evQfo5NZCzTy5TcMFNVXaA==" spinCount="100000" sqref="O17:P44 R17:S44" name="範囲1_1_6_2"/>
    <protectedRange algorithmName="SHA-512" hashValue="zVtSBgTN6kNnID1U0T4h8Kk7+otQxXg3YtSkoaDqFp4bTfVUwTHXtNOda/Yh194R8HIGaWFKkOlynpSSpynXiA==" saltValue="evQfo5NZCzTy5TcMFNVXaA==" spinCount="100000" sqref="O10:P16 R10:S16" name="範囲1_1_4_1_3"/>
    <protectedRange algorithmName="SHA-512" hashValue="zVtSBgTN6kNnID1U0T4h8Kk7+otQxXg3YtSkoaDqFp4bTfVUwTHXtNOda/Yh194R8HIGaWFKkOlynpSSpynXiA==" saltValue="evQfo5NZCzTy5TcMFNVXaA==" spinCount="100000" sqref="N10:N44" name="範囲1_7_2"/>
    <protectedRange algorithmName="SHA-512" hashValue="zVtSBgTN6kNnID1U0T4h8Kk7+otQxXg3YtSkoaDqFp4bTfVUwTHXtNOda/Yh194R8HIGaWFKkOlynpSSpynXiA==" saltValue="evQfo5NZCzTy5TcMFNVXaA==" spinCount="100000" sqref="W10:W44 Y10:Y44" name="範囲1_1_4_2_1"/>
  </protectedRanges>
  <mergeCells count="192">
    <mergeCell ref="C44:G44"/>
    <mergeCell ref="H44:I44"/>
    <mergeCell ref="J44:K44"/>
    <mergeCell ref="L44:M44"/>
    <mergeCell ref="T44:V44"/>
    <mergeCell ref="C42:G42"/>
    <mergeCell ref="H42:I42"/>
    <mergeCell ref="J42:K42"/>
    <mergeCell ref="L42:M42"/>
    <mergeCell ref="T42:V42"/>
    <mergeCell ref="C43:G43"/>
    <mergeCell ref="H43:I43"/>
    <mergeCell ref="J43:K43"/>
    <mergeCell ref="L43:M43"/>
    <mergeCell ref="T43:V43"/>
    <mergeCell ref="C40:G40"/>
    <mergeCell ref="H40:I40"/>
    <mergeCell ref="J40:K40"/>
    <mergeCell ref="L40:M40"/>
    <mergeCell ref="T40:V40"/>
    <mergeCell ref="C41:G41"/>
    <mergeCell ref="H41:I41"/>
    <mergeCell ref="J41:K41"/>
    <mergeCell ref="L41:M41"/>
    <mergeCell ref="T41:V41"/>
    <mergeCell ref="C38:G38"/>
    <mergeCell ref="H38:I38"/>
    <mergeCell ref="J38:K38"/>
    <mergeCell ref="L38:M38"/>
    <mergeCell ref="T38:V38"/>
    <mergeCell ref="C39:G39"/>
    <mergeCell ref="H39:I39"/>
    <mergeCell ref="J39:K39"/>
    <mergeCell ref="L39:M39"/>
    <mergeCell ref="T39:V39"/>
    <mergeCell ref="C36:G36"/>
    <mergeCell ref="H36:I36"/>
    <mergeCell ref="J36:K36"/>
    <mergeCell ref="L36:M36"/>
    <mergeCell ref="T36:V36"/>
    <mergeCell ref="C37:G37"/>
    <mergeCell ref="H37:I37"/>
    <mergeCell ref="J37:K37"/>
    <mergeCell ref="L37:M37"/>
    <mergeCell ref="T37:V37"/>
    <mergeCell ref="C34:G34"/>
    <mergeCell ref="H34:I34"/>
    <mergeCell ref="J34:K34"/>
    <mergeCell ref="L34:M34"/>
    <mergeCell ref="T34:V34"/>
    <mergeCell ref="C35:G35"/>
    <mergeCell ref="H35:I35"/>
    <mergeCell ref="J35:K35"/>
    <mergeCell ref="L35:M35"/>
    <mergeCell ref="T35:V35"/>
    <mergeCell ref="C32:G32"/>
    <mergeCell ref="H32:I32"/>
    <mergeCell ref="J32:K32"/>
    <mergeCell ref="L32:M32"/>
    <mergeCell ref="T32:V32"/>
    <mergeCell ref="C33:G33"/>
    <mergeCell ref="H33:I33"/>
    <mergeCell ref="J33:K33"/>
    <mergeCell ref="L33:M33"/>
    <mergeCell ref="T33:V33"/>
    <mergeCell ref="C30:G30"/>
    <mergeCell ref="H30:I30"/>
    <mergeCell ref="J30:K30"/>
    <mergeCell ref="L30:M30"/>
    <mergeCell ref="T30:V30"/>
    <mergeCell ref="C31:G31"/>
    <mergeCell ref="H31:I31"/>
    <mergeCell ref="J31:K31"/>
    <mergeCell ref="L31:M31"/>
    <mergeCell ref="T31:V31"/>
    <mergeCell ref="C28:G28"/>
    <mergeCell ref="H28:I28"/>
    <mergeCell ref="J28:K28"/>
    <mergeCell ref="L28:M28"/>
    <mergeCell ref="T28:V28"/>
    <mergeCell ref="C29:G29"/>
    <mergeCell ref="H29:I29"/>
    <mergeCell ref="J29:K29"/>
    <mergeCell ref="L29:M29"/>
    <mergeCell ref="T29:V29"/>
    <mergeCell ref="C26:G26"/>
    <mergeCell ref="H26:I26"/>
    <mergeCell ref="J26:K26"/>
    <mergeCell ref="L26:M26"/>
    <mergeCell ref="T26:V26"/>
    <mergeCell ref="C27:G27"/>
    <mergeCell ref="H27:I27"/>
    <mergeCell ref="J27:K27"/>
    <mergeCell ref="L27:M27"/>
    <mergeCell ref="T27:V27"/>
    <mergeCell ref="C24:G24"/>
    <mergeCell ref="H24:I24"/>
    <mergeCell ref="J24:K24"/>
    <mergeCell ref="L24:M24"/>
    <mergeCell ref="T24:V24"/>
    <mergeCell ref="C25:G25"/>
    <mergeCell ref="H25:I25"/>
    <mergeCell ref="J25:K25"/>
    <mergeCell ref="L25:M25"/>
    <mergeCell ref="T25:V25"/>
    <mergeCell ref="C22:G22"/>
    <mergeCell ref="H22:I22"/>
    <mergeCell ref="J22:K22"/>
    <mergeCell ref="L22:M22"/>
    <mergeCell ref="T22:V22"/>
    <mergeCell ref="C23:G23"/>
    <mergeCell ref="H23:I23"/>
    <mergeCell ref="J23:K23"/>
    <mergeCell ref="L23:M23"/>
    <mergeCell ref="T23:V23"/>
    <mergeCell ref="C20:G20"/>
    <mergeCell ref="H20:I20"/>
    <mergeCell ref="J20:K20"/>
    <mergeCell ref="L20:M20"/>
    <mergeCell ref="T20:V20"/>
    <mergeCell ref="C21:G21"/>
    <mergeCell ref="H21:I21"/>
    <mergeCell ref="J21:K21"/>
    <mergeCell ref="L21:M21"/>
    <mergeCell ref="T21:V21"/>
    <mergeCell ref="C18:G18"/>
    <mergeCell ref="H18:I18"/>
    <mergeCell ref="J18:K18"/>
    <mergeCell ref="L18:M18"/>
    <mergeCell ref="T18:V18"/>
    <mergeCell ref="C19:G19"/>
    <mergeCell ref="H19:I19"/>
    <mergeCell ref="J19:K19"/>
    <mergeCell ref="L19:M19"/>
    <mergeCell ref="T19:V19"/>
    <mergeCell ref="C16:G16"/>
    <mergeCell ref="H16:I16"/>
    <mergeCell ref="J16:K16"/>
    <mergeCell ref="L16:M16"/>
    <mergeCell ref="T16:V16"/>
    <mergeCell ref="C17:G17"/>
    <mergeCell ref="H17:I17"/>
    <mergeCell ref="J17:K17"/>
    <mergeCell ref="L17:M17"/>
    <mergeCell ref="T17:V17"/>
    <mergeCell ref="C14:G14"/>
    <mergeCell ref="H14:I14"/>
    <mergeCell ref="J14:K14"/>
    <mergeCell ref="L14:M14"/>
    <mergeCell ref="T14:V14"/>
    <mergeCell ref="C15:G15"/>
    <mergeCell ref="H15:I15"/>
    <mergeCell ref="J15:K15"/>
    <mergeCell ref="L15:M15"/>
    <mergeCell ref="T15:V15"/>
    <mergeCell ref="C12:G12"/>
    <mergeCell ref="H12:I12"/>
    <mergeCell ref="J12:K12"/>
    <mergeCell ref="L12:M12"/>
    <mergeCell ref="T12:V12"/>
    <mergeCell ref="C13:G13"/>
    <mergeCell ref="H13:I13"/>
    <mergeCell ref="J13:K13"/>
    <mergeCell ref="L13:M13"/>
    <mergeCell ref="T13:V13"/>
    <mergeCell ref="C10:G10"/>
    <mergeCell ref="H10:I10"/>
    <mergeCell ref="J10:K10"/>
    <mergeCell ref="L10:M10"/>
    <mergeCell ref="T10:V10"/>
    <mergeCell ref="C11:G11"/>
    <mergeCell ref="H11:I11"/>
    <mergeCell ref="J11:K11"/>
    <mergeCell ref="L11:M11"/>
    <mergeCell ref="T11:V11"/>
    <mergeCell ref="C6:Y6"/>
    <mergeCell ref="C7:G9"/>
    <mergeCell ref="H8:N8"/>
    <mergeCell ref="O8:S8"/>
    <mergeCell ref="T8:V9"/>
    <mergeCell ref="H9:I9"/>
    <mergeCell ref="J9:K9"/>
    <mergeCell ref="L9:M9"/>
    <mergeCell ref="W9:Y9"/>
    <mergeCell ref="B1:C1"/>
    <mergeCell ref="B3:Z3"/>
    <mergeCell ref="B4:U4"/>
    <mergeCell ref="V4:W4"/>
    <mergeCell ref="Y4:Z4"/>
    <mergeCell ref="C5:M5"/>
    <mergeCell ref="S5:T5"/>
    <mergeCell ref="Y5:Z5"/>
  </mergeCells>
  <phoneticPr fontId="2"/>
  <conditionalFormatting sqref="C5">
    <cfRule type="cellIs" dxfId="25" priority="26" operator="notEqual">
      <formula>""</formula>
    </cfRule>
  </conditionalFormatting>
  <conditionalFormatting sqref="C10:C44">
    <cfRule type="cellIs" dxfId="24" priority="12" operator="notEqual">
      <formula>""</formula>
    </cfRule>
  </conditionalFormatting>
  <conditionalFormatting sqref="H10:H12">
    <cfRule type="cellIs" dxfId="23" priority="14" operator="notEqual">
      <formula>""</formula>
    </cfRule>
  </conditionalFormatting>
  <conditionalFormatting sqref="H10:H23">
    <cfRule type="cellIs" dxfId="22" priority="16" operator="notEqual">
      <formula>""</formula>
    </cfRule>
  </conditionalFormatting>
  <conditionalFormatting sqref="H10:H44">
    <cfRule type="cellIs" dxfId="21" priority="9" operator="notEqual">
      <formula>0</formula>
    </cfRule>
  </conditionalFormatting>
  <conditionalFormatting sqref="H13:H21">
    <cfRule type="cellIs" dxfId="20" priority="18" operator="notEqual">
      <formula>""</formula>
    </cfRule>
  </conditionalFormatting>
  <conditionalFormatting sqref="H24:H44">
    <cfRule type="cellIs" dxfId="19" priority="8" operator="notEqual">
      <formula>""</formula>
    </cfRule>
  </conditionalFormatting>
  <conditionalFormatting sqref="H10:I12">
    <cfRule type="cellIs" dxfId="18" priority="13" operator="equal">
      <formula>"西暦"</formula>
    </cfRule>
  </conditionalFormatting>
  <conditionalFormatting sqref="H10:I23">
    <cfRule type="cellIs" dxfId="17" priority="15" operator="equal">
      <formula>"西暦"</formula>
    </cfRule>
  </conditionalFormatting>
  <conditionalFormatting sqref="H13:I21">
    <cfRule type="cellIs" dxfId="16" priority="17" operator="equal">
      <formula>"西暦"</formula>
    </cfRule>
  </conditionalFormatting>
  <conditionalFormatting sqref="H24:I44">
    <cfRule type="cellIs" dxfId="15" priority="7" operator="equal">
      <formula>"西暦"</formula>
    </cfRule>
  </conditionalFormatting>
  <conditionalFormatting sqref="J10:J44">
    <cfRule type="cellIs" dxfId="14" priority="10" operator="notEqual">
      <formula>""</formula>
    </cfRule>
    <cfRule type="cellIs" dxfId="13" priority="11" operator="notEqual">
      <formula>0</formula>
    </cfRule>
  </conditionalFormatting>
  <conditionalFormatting sqref="L10:L44">
    <cfRule type="cellIs" dxfId="12" priority="5" operator="notEqual">
      <formula>""</formula>
    </cfRule>
    <cfRule type="cellIs" dxfId="11" priority="6" operator="notEqual">
      <formula>0</formula>
    </cfRule>
  </conditionalFormatting>
  <conditionalFormatting sqref="O10:P44">
    <cfRule type="cellIs" dxfId="10" priority="3" operator="notEqual">
      <formula>""</formula>
    </cfRule>
    <cfRule type="cellIs" dxfId="9" priority="4" operator="notEqual">
      <formula>0</formula>
    </cfRule>
  </conditionalFormatting>
  <conditionalFormatting sqref="R10:S44">
    <cfRule type="cellIs" dxfId="8" priority="1" operator="notEqual">
      <formula>""</formula>
    </cfRule>
    <cfRule type="cellIs" dxfId="7" priority="2" operator="notEqual">
      <formula>0</formula>
    </cfRule>
  </conditionalFormatting>
  <conditionalFormatting sqref="S5">
    <cfRule type="cellIs" dxfId="6" priority="25" operator="notEqual">
      <formula>""</formula>
    </cfRule>
  </conditionalFormatting>
  <conditionalFormatting sqref="V5">
    <cfRule type="cellIs" dxfId="5" priority="24" operator="notEqual">
      <formula>""</formula>
    </cfRule>
  </conditionalFormatting>
  <conditionalFormatting sqref="W10:W44">
    <cfRule type="expression" dxfId="4" priority="21">
      <formula>X10=""</formula>
    </cfRule>
    <cfRule type="expression" dxfId="3" priority="22">
      <formula>W10&lt;0</formula>
    </cfRule>
  </conditionalFormatting>
  <conditionalFormatting sqref="X5">
    <cfRule type="cellIs" dxfId="2" priority="23" operator="notEqual">
      <formula>""</formula>
    </cfRule>
  </conditionalFormatting>
  <conditionalFormatting sqref="X10:X44">
    <cfRule type="cellIs" dxfId="1" priority="20" operator="notEqual">
      <formula>""</formula>
    </cfRule>
  </conditionalFormatting>
  <conditionalFormatting sqref="Y10:Y44">
    <cfRule type="expression" dxfId="0" priority="19">
      <formula>X10=""</formula>
    </cfRule>
  </conditionalFormatting>
  <dataValidations count="7">
    <dataValidation type="list" allowBlank="1" showInputMessage="1" showErrorMessage="1" sqref="T10:V44" xr:uid="{CBD195C4-8D11-46AA-913A-E78EFBCF41F5}">
      <formula1>$AU$47:$AU$52</formula1>
    </dataValidation>
    <dataValidation type="whole" allowBlank="1" showInputMessage="1" showErrorMessage="1" sqref="L10:M44" xr:uid="{774054DF-D392-4189-A7B5-4E11670E5FCB}">
      <formula1>1</formula1>
      <formula2>31</formula2>
    </dataValidation>
    <dataValidation type="whole" allowBlank="1" showInputMessage="1" showErrorMessage="1" sqref="J10:K44" xr:uid="{5BBF4234-3367-4021-9330-F21749FEEB04}">
      <formula1>1</formula1>
      <formula2>12</formula2>
    </dataValidation>
    <dataValidation type="whole" allowBlank="1" showInputMessage="1" showErrorMessage="1" sqref="P10:P44 S10:S44" xr:uid="{B9D79166-9EF4-4345-9A6B-E16BD766E27C}">
      <formula1>0</formula1>
      <formula2>59</formula2>
    </dataValidation>
    <dataValidation type="whole" allowBlank="1" showInputMessage="1" showErrorMessage="1" sqref="O10:O44 R10:R44" xr:uid="{1DE32E85-4397-4E34-B3AF-77553863ECF0}">
      <formula1>0</formula1>
      <formula2>33</formula2>
    </dataValidation>
    <dataValidation type="whole" allowBlank="1" showInputMessage="1" showErrorMessage="1" prompt="西暦４ケタ" sqref="H10:I44" xr:uid="{D87BE35F-5FFC-49D3-92F6-919B0CC16CED}">
      <formula1>2020</formula1>
      <formula2>2100</formula2>
    </dataValidation>
    <dataValidation type="list" allowBlank="1" showInputMessage="1" showErrorMessage="1" sqref="N10:N44" xr:uid="{3948D084-777C-4236-A153-274A1784AB1E}">
      <formula1>#REF!</formula1>
    </dataValidation>
  </dataValidations>
  <printOptions horizontalCentered="1" verticalCentered="1"/>
  <pageMargins left="0.59055118110236227" right="0.59055118110236227" top="0.47244094488188981" bottom="0.19685039370078741"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利用申込書p.1</vt:lpstr>
      <vt:lpstr>利用申込書P.2</vt:lpstr>
      <vt:lpstr>利用申込書P.3</vt:lpstr>
      <vt:lpstr>利用申込書P.4</vt:lpstr>
      <vt:lpstr>利用申込書P.5</vt:lpstr>
      <vt:lpstr>利用申込書p.1!Print_Area</vt:lpstr>
      <vt:lpstr>利用申込書P.2!Print_Area</vt:lpstr>
      <vt:lpstr>利用申込書P.3!Print_Area</vt:lpstr>
      <vt:lpstr>利用申込書P.4!Print_Area</vt:lpstr>
      <vt:lpstr>利用申込書P.5!Print_Area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G-messe-gunma CL</dc:creator>
  <cp:lastModifiedBy>CL G messe gunma</cp:lastModifiedBy>
  <cp:lastPrinted>2023-03-30T00:59:23Z</cp:lastPrinted>
  <dcterms:created xsi:type="dcterms:W3CDTF">2021-04-01T01:50:30Z</dcterms:created>
  <dcterms:modified xsi:type="dcterms:W3CDTF">2025-04-06T01:14:36Z</dcterms:modified>
</cp:coreProperties>
</file>